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ikkelpitzner/Desktop/The Automated Millionaire/The Automated Millionaire Programs/The Automated Millionaire Price Setting For Profits Program/"/>
    </mc:Choice>
  </mc:AlternateContent>
  <xr:revisionPtr revIDLastSave="0" documentId="13_ncr:1_{1744529D-DDDE-D74F-AD68-055C3FF2A9AB}" xr6:coauthVersionLast="45" xr6:coauthVersionMax="45" xr10:uidLastSave="{00000000-0000-0000-0000-000000000000}"/>
  <bookViews>
    <workbookView xWindow="58040" yWindow="-5140" windowWidth="39360" windowHeight="32000" activeTab="2" xr2:uid="{51A4BC58-C50E-FB44-8681-5060CDFA3CAC}"/>
  </bookViews>
  <sheets>
    <sheet name="Access Training" sheetId="9" r:id="rId1"/>
    <sheet name="Gross Margin Table" sheetId="1" r:id="rId2"/>
    <sheet name="Gross Margin Calculator" sheetId="2" r:id="rId3"/>
    <sheet name="Markup Vs. Margin Calculator" sheetId="3" r:id="rId4"/>
    <sheet name="Markup vs Margin Table" sheetId="4" r:id="rId5"/>
    <sheet name="Important Note On Taxes" sheetId="7" r:id="rId6"/>
    <sheet name="Disclaimer" sheetId="5" r:id="rId7"/>
    <sheet name="Sheet8" sheetId="8" r:id="rId8"/>
  </sheets>
  <definedNames>
    <definedName name="_xlnm.Print_Area" localSheetId="0">'Access Training'!$A$1:$M$42</definedName>
    <definedName name="_xlnm.Print_Area" localSheetId="6">Disclaimer!$A$1:$M$42</definedName>
    <definedName name="_xlnm.Print_Area" localSheetId="2">'Gross Margin Calculator'!$A$1:$M$46</definedName>
    <definedName name="_xlnm.Print_Area" localSheetId="1">'Gross Margin Table'!$A$1:$M$60</definedName>
    <definedName name="_xlnm.Print_Area" localSheetId="5">'Important Note On Taxes'!$A$1:$M$42</definedName>
    <definedName name="_xlnm.Print_Area" localSheetId="4">'Markup vs Margin Table'!$A$1:$M$31</definedName>
    <definedName name="_xlnm.Print_Area" localSheetId="3">'Markup Vs. Margin Calculator'!$A$1:$M$51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9" i="3"/>
  <c r="K10" i="3"/>
  <c r="K11" i="3"/>
  <c r="K12" i="3"/>
  <c r="K8" i="3"/>
  <c r="J9" i="3"/>
  <c r="J10" i="3"/>
  <c r="J11" i="3"/>
  <c r="J12" i="3"/>
  <c r="J8" i="3"/>
  <c r="L29" i="2"/>
  <c r="K29" i="2"/>
  <c r="J13" i="2"/>
  <c r="L13" i="2" s="1"/>
  <c r="J48" i="1"/>
  <c r="L48" i="1" s="1"/>
  <c r="C38" i="1"/>
  <c r="D38" i="1" s="1"/>
  <c r="C35" i="1"/>
  <c r="D35" i="1" s="1"/>
  <c r="C34" i="1"/>
  <c r="D34" i="1" s="1"/>
  <c r="C33" i="1"/>
  <c r="D33" i="1" s="1"/>
  <c r="C32" i="1"/>
  <c r="D32" i="1" s="1"/>
  <c r="C31" i="1"/>
  <c r="D31" i="1" s="1"/>
  <c r="C19" i="1"/>
  <c r="D19" i="1" s="1"/>
  <c r="C15" i="1"/>
  <c r="D15" i="1" s="1"/>
  <c r="C14" i="1"/>
  <c r="D14" i="1" s="1"/>
  <c r="C12" i="1"/>
  <c r="D12" i="1" s="1"/>
  <c r="C11" i="1"/>
  <c r="D11" i="1" s="1"/>
  <c r="C10" i="1"/>
  <c r="D10" i="1" s="1"/>
  <c r="C9" i="1"/>
  <c r="D9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F9" i="1" s="1"/>
  <c r="B10" i="1"/>
  <c r="G9" i="1" l="1"/>
  <c r="H9" i="1" s="1"/>
  <c r="F10" i="1"/>
  <c r="C20" i="1"/>
  <c r="D20" i="1" s="1"/>
  <c r="C28" i="1"/>
  <c r="D28" i="1" s="1"/>
  <c r="C29" i="1"/>
  <c r="D29" i="1" s="1"/>
  <c r="C30" i="1"/>
  <c r="D30" i="1" s="1"/>
  <c r="C36" i="1"/>
  <c r="D36" i="1" s="1"/>
  <c r="C13" i="1"/>
  <c r="D13" i="1" s="1"/>
  <c r="C37" i="1"/>
  <c r="D37" i="1" s="1"/>
  <c r="K48" i="1"/>
  <c r="C39" i="1"/>
  <c r="D39" i="1" s="1"/>
  <c r="C40" i="1"/>
  <c r="D40" i="1" s="1"/>
  <c r="C17" i="1"/>
  <c r="D17" i="1" s="1"/>
  <c r="C16" i="1"/>
  <c r="D16" i="1" s="1"/>
  <c r="C41" i="1"/>
  <c r="D41" i="1" s="1"/>
  <c r="C18" i="1"/>
  <c r="D18" i="1" s="1"/>
  <c r="K13" i="2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G10" i="1" l="1"/>
  <c r="H10" i="1" s="1"/>
  <c r="F11" i="1"/>
  <c r="F12" i="1" l="1"/>
  <c r="G11" i="1"/>
  <c r="H11" i="1" s="1"/>
  <c r="F13" i="1" l="1"/>
  <c r="G12" i="1"/>
  <c r="H12" i="1" s="1"/>
  <c r="F14" i="1" l="1"/>
  <c r="G13" i="1"/>
  <c r="H13" i="1" s="1"/>
  <c r="F15" i="1" l="1"/>
  <c r="G14" i="1"/>
  <c r="H14" i="1" s="1"/>
  <c r="F16" i="1" l="1"/>
  <c r="G15" i="1"/>
  <c r="H15" i="1" s="1"/>
  <c r="F17" i="1" l="1"/>
  <c r="G16" i="1"/>
  <c r="H16" i="1" s="1"/>
  <c r="F18" i="1" l="1"/>
  <c r="G17" i="1"/>
  <c r="H17" i="1" s="1"/>
  <c r="F19" i="1" l="1"/>
  <c r="G18" i="1"/>
  <c r="H18" i="1" s="1"/>
  <c r="F20" i="1" l="1"/>
  <c r="G19" i="1"/>
  <c r="H19" i="1" s="1"/>
  <c r="F21" i="1" l="1"/>
  <c r="G20" i="1"/>
  <c r="H20" i="1" s="1"/>
  <c r="F22" i="1" l="1"/>
  <c r="G21" i="1"/>
  <c r="H21" i="1" s="1"/>
  <c r="F23" i="1" l="1"/>
  <c r="G22" i="1"/>
  <c r="H22" i="1" s="1"/>
  <c r="F24" i="1" l="1"/>
  <c r="G23" i="1"/>
  <c r="H23" i="1" s="1"/>
  <c r="F25" i="1" l="1"/>
  <c r="G24" i="1"/>
  <c r="H24" i="1" s="1"/>
  <c r="F26" i="1" l="1"/>
  <c r="G25" i="1"/>
  <c r="H25" i="1" s="1"/>
  <c r="F27" i="1" l="1"/>
  <c r="G26" i="1"/>
  <c r="H26" i="1" s="1"/>
  <c r="F28" i="1" l="1"/>
  <c r="G27" i="1"/>
  <c r="H27" i="1" s="1"/>
  <c r="F29" i="1" l="1"/>
  <c r="G28" i="1"/>
  <c r="H28" i="1" s="1"/>
  <c r="F30" i="1" l="1"/>
  <c r="G29" i="1"/>
  <c r="H29" i="1" s="1"/>
  <c r="F31" i="1" l="1"/>
  <c r="G30" i="1"/>
  <c r="H30" i="1" s="1"/>
  <c r="F32" i="1" l="1"/>
  <c r="G31" i="1"/>
  <c r="H31" i="1" s="1"/>
  <c r="F33" i="1" l="1"/>
  <c r="G32" i="1"/>
  <c r="H32" i="1" s="1"/>
  <c r="F34" i="1" l="1"/>
  <c r="G33" i="1"/>
  <c r="H33" i="1" s="1"/>
  <c r="F35" i="1" l="1"/>
  <c r="G34" i="1"/>
  <c r="H34" i="1" s="1"/>
  <c r="F36" i="1" l="1"/>
  <c r="G35" i="1"/>
  <c r="H35" i="1" s="1"/>
  <c r="F37" i="1" l="1"/>
  <c r="G36" i="1"/>
  <c r="H36" i="1" s="1"/>
  <c r="F38" i="1" l="1"/>
  <c r="G37" i="1"/>
  <c r="H37" i="1" s="1"/>
  <c r="F39" i="1" l="1"/>
  <c r="G38" i="1"/>
  <c r="H38" i="1" s="1"/>
  <c r="F40" i="1" l="1"/>
  <c r="G39" i="1"/>
  <c r="H39" i="1" s="1"/>
  <c r="F41" i="1" l="1"/>
  <c r="G40" i="1"/>
  <c r="H40" i="1" s="1"/>
  <c r="G41" i="1" l="1"/>
  <c r="H41" i="1" s="1"/>
  <c r="J9" i="1"/>
  <c r="K9" i="1" l="1"/>
  <c r="L9" i="1" s="1"/>
  <c r="J10" i="1"/>
  <c r="J11" i="1" l="1"/>
  <c r="K10" i="1"/>
  <c r="L10" i="1" s="1"/>
  <c r="J12" i="1" l="1"/>
  <c r="K11" i="1"/>
  <c r="L11" i="1" s="1"/>
  <c r="J13" i="1" l="1"/>
  <c r="K12" i="1"/>
  <c r="L12" i="1" s="1"/>
  <c r="J14" i="1" l="1"/>
  <c r="K13" i="1"/>
  <c r="L13" i="1" s="1"/>
  <c r="J15" i="1" l="1"/>
  <c r="K14" i="1"/>
  <c r="L14" i="1" s="1"/>
  <c r="J16" i="1" l="1"/>
  <c r="K15" i="1"/>
  <c r="L15" i="1" s="1"/>
  <c r="J17" i="1" l="1"/>
  <c r="K16" i="1"/>
  <c r="L16" i="1" s="1"/>
  <c r="J18" i="1" l="1"/>
  <c r="K17" i="1"/>
  <c r="L17" i="1" s="1"/>
  <c r="J19" i="1" l="1"/>
  <c r="K18" i="1"/>
  <c r="L18" i="1" s="1"/>
  <c r="J20" i="1" l="1"/>
  <c r="K19" i="1"/>
  <c r="L19" i="1" s="1"/>
  <c r="J21" i="1" l="1"/>
  <c r="K20" i="1"/>
  <c r="L20" i="1" s="1"/>
  <c r="J22" i="1" l="1"/>
  <c r="K21" i="1"/>
  <c r="L21" i="1" s="1"/>
  <c r="J23" i="1" l="1"/>
  <c r="K22" i="1"/>
  <c r="L22" i="1" s="1"/>
  <c r="J24" i="1" l="1"/>
  <c r="K23" i="1"/>
  <c r="L23" i="1" s="1"/>
  <c r="J25" i="1" l="1"/>
  <c r="K24" i="1"/>
  <c r="L24" i="1" s="1"/>
  <c r="J26" i="1" l="1"/>
  <c r="K25" i="1"/>
  <c r="L25" i="1" s="1"/>
  <c r="J27" i="1" l="1"/>
  <c r="K26" i="1"/>
  <c r="L26" i="1" s="1"/>
  <c r="J28" i="1" l="1"/>
  <c r="K27" i="1"/>
  <c r="L27" i="1" s="1"/>
  <c r="J29" i="1" l="1"/>
  <c r="K28" i="1"/>
  <c r="L28" i="1" s="1"/>
  <c r="J30" i="1" l="1"/>
  <c r="K29" i="1"/>
  <c r="L29" i="1" s="1"/>
  <c r="J31" i="1" l="1"/>
  <c r="K30" i="1"/>
  <c r="L30" i="1" s="1"/>
  <c r="J32" i="1" l="1"/>
  <c r="K31" i="1"/>
  <c r="L31" i="1" s="1"/>
  <c r="J33" i="1" l="1"/>
  <c r="K32" i="1"/>
  <c r="L32" i="1" s="1"/>
  <c r="J34" i="1" l="1"/>
  <c r="K33" i="1"/>
  <c r="L33" i="1" s="1"/>
  <c r="J35" i="1" l="1"/>
  <c r="K34" i="1"/>
  <c r="L34" i="1" s="1"/>
  <c r="J36" i="1" l="1"/>
  <c r="K35" i="1"/>
  <c r="L35" i="1" s="1"/>
  <c r="J37" i="1" l="1"/>
  <c r="K36" i="1"/>
  <c r="L36" i="1" s="1"/>
  <c r="J38" i="1" l="1"/>
  <c r="K37" i="1"/>
  <c r="L37" i="1" s="1"/>
  <c r="J39" i="1" l="1"/>
  <c r="K38" i="1"/>
  <c r="L38" i="1" s="1"/>
  <c r="J40" i="1" l="1"/>
  <c r="K39" i="1"/>
  <c r="L39" i="1" s="1"/>
  <c r="J41" i="1" l="1"/>
  <c r="K41" i="1" s="1"/>
  <c r="L41" i="1" s="1"/>
  <c r="K40" i="1"/>
  <c r="L40" i="1" s="1"/>
</calcChain>
</file>

<file path=xl/sharedStrings.xml><?xml version="1.0" encoding="utf-8"?>
<sst xmlns="http://schemas.openxmlformats.org/spreadsheetml/2006/main" count="144" uniqueCount="89">
  <si>
    <t>Gross Margin Table</t>
  </si>
  <si>
    <t>Use the table to find the division and the multiplication factors</t>
  </si>
  <si>
    <t>to help you obtain your desired Gross Margin Percentage</t>
  </si>
  <si>
    <t>Gross</t>
  </si>
  <si>
    <t>Margin %</t>
  </si>
  <si>
    <t>Divide</t>
  </si>
  <si>
    <t>by</t>
  </si>
  <si>
    <t>Multiply</t>
  </si>
  <si>
    <t>"GM%"</t>
  </si>
  <si>
    <t>1-GM%</t>
  </si>
  <si>
    <t>1/(1-GM%)</t>
  </si>
  <si>
    <t>EXAMPLE</t>
  </si>
  <si>
    <t>Item's</t>
  </si>
  <si>
    <t>Desired</t>
  </si>
  <si>
    <t>Cost</t>
  </si>
  <si>
    <t>ACME WIDGET</t>
  </si>
  <si>
    <t>www.theautomatedmillionaire.com</t>
  </si>
  <si>
    <t>HOW TO USE THIS TABLE</t>
  </si>
  <si>
    <t>"Divide"</t>
  </si>
  <si>
    <t>"Multiply"</t>
  </si>
  <si>
    <t xml:space="preserve">    Product/Service    </t>
  </si>
  <si>
    <t xml:space="preserve">   Cost   </t>
  </si>
  <si>
    <t xml:space="preserve"> Margin % </t>
  </si>
  <si>
    <t xml:space="preserve">  Factor  </t>
  </si>
  <si>
    <t xml:space="preserve">   Price   </t>
  </si>
  <si>
    <t>OR</t>
  </si>
  <si>
    <t>5. Note: You will get the same result using either of these methods</t>
  </si>
  <si>
    <r>
      <t xml:space="preserve">1. Determine the </t>
    </r>
    <r>
      <rPr>
        <b/>
        <sz val="10"/>
        <color theme="1"/>
        <rFont val="Calibri"/>
        <family val="2"/>
        <scheme val="minor"/>
      </rPr>
      <t>Total Cost of The Item</t>
    </r>
  </si>
  <si>
    <r>
      <t xml:space="preserve">2. Select the desired </t>
    </r>
    <r>
      <rPr>
        <b/>
        <sz val="10"/>
        <color theme="1"/>
        <rFont val="Calibri"/>
        <family val="2"/>
        <scheme val="minor"/>
      </rPr>
      <t>Gross Profit Margin %</t>
    </r>
  </si>
  <si>
    <r>
      <t>3. Divide the T</t>
    </r>
    <r>
      <rPr>
        <b/>
        <sz val="10"/>
        <color theme="1"/>
        <rFont val="Calibri"/>
        <family val="2"/>
        <scheme val="minor"/>
      </rPr>
      <t>otal Cost of the Item</t>
    </r>
    <r>
      <rPr>
        <sz val="10"/>
        <color theme="1"/>
        <rFont val="Calibri"/>
        <family val="2"/>
        <scheme val="minor"/>
      </rPr>
      <t xml:space="preserve"> by the related "Divide By" factor</t>
    </r>
  </si>
  <si>
    <r>
      <t xml:space="preserve">4. Multiply the </t>
    </r>
    <r>
      <rPr>
        <b/>
        <sz val="10"/>
        <color theme="1"/>
        <rFont val="Calibri"/>
        <family val="2"/>
        <scheme val="minor"/>
      </rPr>
      <t>Total Cost of the Item</t>
    </r>
    <r>
      <rPr>
        <sz val="10"/>
        <color theme="1"/>
        <rFont val="Calibri"/>
        <family val="2"/>
        <scheme val="minor"/>
      </rPr>
      <t xml:space="preserve"> by the related "Multiply By" factor</t>
    </r>
  </si>
  <si>
    <t>in ORANGE cells</t>
  </si>
  <si>
    <t>Input can only</t>
  </si>
  <si>
    <t>be made</t>
  </si>
  <si>
    <t>Use the calculators to find your desired Gross Profit Margin Percentage</t>
  </si>
  <si>
    <t>or to use your desired Markup</t>
  </si>
  <si>
    <t>Input in ORANGE cells only</t>
  </si>
  <si>
    <t>Desired Margin Calculator</t>
  </si>
  <si>
    <t>Please Note:</t>
  </si>
  <si>
    <t>The Automated Millionaire prefers operating with a</t>
  </si>
  <si>
    <t>DESIRED GROSS PROFIT MARGIN CALCULATION</t>
  </si>
  <si>
    <t>so using the blue-shaded calculator is preferred</t>
  </si>
  <si>
    <t>Gross Margin Calculator</t>
  </si>
  <si>
    <t xml:space="preserve">  Margin %  </t>
  </si>
  <si>
    <t xml:space="preserve">   Factor   </t>
  </si>
  <si>
    <t>HOW TO USE THIS CALCULATOR</t>
  </si>
  <si>
    <t>1. Enter your Total Cost of the item</t>
  </si>
  <si>
    <r>
      <t xml:space="preserve">1. Enter your </t>
    </r>
    <r>
      <rPr>
        <b/>
        <sz val="12"/>
        <color theme="1"/>
        <rFont val="Calibri"/>
        <family val="2"/>
        <scheme val="minor"/>
      </rPr>
      <t>Total Cost of the item</t>
    </r>
  </si>
  <si>
    <r>
      <t xml:space="preserve">2. Select the desired </t>
    </r>
    <r>
      <rPr>
        <b/>
        <sz val="12"/>
        <color theme="1"/>
        <rFont val="Calibri"/>
        <family val="2"/>
        <scheme val="minor"/>
      </rPr>
      <t>Gross Profit Margin %</t>
    </r>
  </si>
  <si>
    <r>
      <t xml:space="preserve">3. Yor </t>
    </r>
    <r>
      <rPr>
        <b/>
        <sz val="12"/>
        <color theme="1"/>
        <rFont val="Calibri"/>
        <family val="2"/>
        <scheme val="minor"/>
      </rPr>
      <t>Selling Price</t>
    </r>
    <r>
      <rPr>
        <sz val="12"/>
        <color theme="1"/>
        <rFont val="Calibri"/>
        <family val="2"/>
        <scheme val="minor"/>
      </rPr>
      <t xml:space="preserve"> for your product/service is calculated and displayed in the green cell</t>
    </r>
  </si>
  <si>
    <t xml:space="preserve">   Product/Service   </t>
  </si>
  <si>
    <t xml:space="preserve">    Cost    </t>
  </si>
  <si>
    <t>Desired Markup Calculator</t>
  </si>
  <si>
    <t>2. Enter your desired Markup %</t>
  </si>
  <si>
    <t>3. Your Selling Price for your product/service is calculated and displayed in the green cell</t>
  </si>
  <si>
    <t>Markup - (Selling Price - Cost) / Cost</t>
  </si>
  <si>
    <t>Margin - (Selling Price - Cost) / Selling Price</t>
  </si>
  <si>
    <t>Markup / Margin Calculator</t>
  </si>
  <si>
    <t>Product</t>
  </si>
  <si>
    <t>Selling Price</t>
  </si>
  <si>
    <t>Margin</t>
  </si>
  <si>
    <t>Markup</t>
  </si>
  <si>
    <t>ACME Widget #1</t>
  </si>
  <si>
    <t>ACME Widget #2</t>
  </si>
  <si>
    <t>ACME Widget #3</t>
  </si>
  <si>
    <t>ACME Widget #4</t>
  </si>
  <si>
    <t>ACME Widget #5</t>
  </si>
  <si>
    <t>Input your selling price and your total cost for</t>
  </si>
  <si>
    <t>your product/service to determine</t>
  </si>
  <si>
    <t>the actual markup % and margin %</t>
  </si>
  <si>
    <t>DISCLAIMER &amp; TERMS OF USE</t>
  </si>
  <si>
    <t xml:space="preserve">Faulty calculations could result in bad decisions being made of client in use for price setting and other critical decision making for clients' business or other. </t>
  </si>
  <si>
    <t xml:space="preserve">This document/file/tool has been prepared by The Automated Millionaire for its clients. The Automated Millionaire, however, accepts no responsibility for any errors in this document/file/tool that may result in faulty calculations. </t>
  </si>
  <si>
    <t>All users and clients should double check the calculations with own calculations, so as to ensure no mistakes are made.</t>
  </si>
  <si>
    <t>©2020 The Automated Millionaire, All Rights Reserved</t>
  </si>
  <si>
    <t>Markup and its associated Margin</t>
  </si>
  <si>
    <t>©2020 The Automated Millionaire</t>
  </si>
  <si>
    <t>©2020 TheAutomated Millionaire</t>
  </si>
  <si>
    <t>Any and all use of this document/file/tool is at users' complete own risk and user absolves The Automated Millionaire, and any and all owners/representatives/employees from any and all reliabilities and responsibilities, including, but not limited to, any losses that may come as a result from using this document/file/tool.</t>
  </si>
  <si>
    <t>An Important Note On Taxes</t>
  </si>
  <si>
    <t>All the calculations and the spreadsheets in this file are based on numbers used excluding all taxes.</t>
  </si>
  <si>
    <t>All calculations using either the markup principle or the margin principle should ALWAYS be calculated before taxes. Any applicable taxes should thus be added subsequently.</t>
  </si>
  <si>
    <t>Invitation To Special Training</t>
  </si>
  <si>
    <t>This Special Training is an extension of this document and tool. Get a better understanding on Markup versus Margin, so you can ensure you make a better business, and make yourself more money.</t>
  </si>
  <si>
    <t>The training also shows you more about how to price for profits, and how to price yourself in such a way that you will have more demand for your products/services, and so that you stand out in the market place.</t>
  </si>
  <si>
    <t>Markup vs. Margin Chart</t>
  </si>
  <si>
    <t>Product #1</t>
  </si>
  <si>
    <t>Product #2</t>
  </si>
  <si>
    <t xml:space="preserve">  Markup %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</si>
</sst>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0.00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 (Body)"/>
    </font>
    <font>
      <b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87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5" borderId="0" xfId="0" applyFill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6" fillId="4" borderId="0" xfId="0" applyFont="1" applyFill="1" applyBorder="1"/>
    <xf numFmtId="2" fontId="6" fillId="4" borderId="0" xfId="0" applyNumberFormat="1" applyFont="1" applyFill="1" applyBorder="1"/>
    <xf numFmtId="0" fontId="6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 indent="1"/>
    </xf>
    <xf numFmtId="0" fontId="6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6" fillId="7" borderId="0" xfId="0" applyFont="1" applyFill="1" applyBorder="1"/>
    <xf numFmtId="44" fontId="6" fillId="7" borderId="0" xfId="0" applyNumberFormat="1" applyFont="1" applyFill="1" applyBorder="1"/>
    <xf numFmtId="0" fontId="0" fillId="9" borderId="0" xfId="0" applyFill="1" applyBorder="1"/>
    <xf numFmtId="0" fontId="6" fillId="9" borderId="0" xfId="0" applyFont="1" applyFill="1" applyBorder="1"/>
    <xf numFmtId="0" fontId="6" fillId="9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2" fontId="6" fillId="9" borderId="0" xfId="0" applyNumberFormat="1" applyFont="1" applyFill="1" applyBorder="1"/>
    <xf numFmtId="0" fontId="0" fillId="9" borderId="0" xfId="0" applyFill="1" applyBorder="1" applyAlignment="1">
      <alignment horizontal="left" indent="1"/>
    </xf>
    <xf numFmtId="0" fontId="0" fillId="4" borderId="12" xfId="0" applyFill="1" applyBorder="1"/>
    <xf numFmtId="0" fontId="0" fillId="4" borderId="14" xfId="0" applyFill="1" applyBorder="1"/>
    <xf numFmtId="0" fontId="0" fillId="4" borderId="13" xfId="0" applyFill="1" applyBorder="1"/>
    <xf numFmtId="0" fontId="13" fillId="4" borderId="9" xfId="0" applyFont="1" applyFill="1" applyBorder="1"/>
    <xf numFmtId="10" fontId="13" fillId="4" borderId="9" xfId="0" applyNumberFormat="1" applyFont="1" applyFill="1" applyBorder="1" applyAlignment="1">
      <alignment horizontal="center"/>
    </xf>
    <xf numFmtId="10" fontId="13" fillId="10" borderId="9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left" vertical="top" wrapText="1"/>
    </xf>
    <xf numFmtId="0" fontId="0" fillId="5" borderId="0" xfId="0" applyFill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8" fillId="3" borderId="4" xfId="0" applyFont="1" applyFill="1" applyBorder="1" applyProtection="1"/>
    <xf numFmtId="0" fontId="9" fillId="4" borderId="10" xfId="0" applyFont="1" applyFill="1" applyBorder="1" applyAlignment="1" applyProtection="1">
      <alignment horizontal="center"/>
    </xf>
    <xf numFmtId="0" fontId="8" fillId="3" borderId="0" xfId="0" applyFont="1" applyFill="1" applyBorder="1" applyProtection="1"/>
    <xf numFmtId="0" fontId="8" fillId="3" borderId="5" xfId="0" applyFont="1" applyFill="1" applyBorder="1" applyProtection="1"/>
    <xf numFmtId="0" fontId="8" fillId="5" borderId="0" xfId="0" applyFont="1" applyFill="1" applyProtection="1"/>
    <xf numFmtId="0" fontId="9" fillId="4" borderId="11" xfId="0" applyFont="1" applyFill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9" fontId="6" fillId="4" borderId="9" xfId="0" applyNumberFormat="1" applyFont="1" applyFill="1" applyBorder="1" applyProtection="1"/>
    <xf numFmtId="2" fontId="6" fillId="4" borderId="9" xfId="0" applyNumberFormat="1" applyFont="1" applyFill="1" applyBorder="1" applyProtection="1"/>
    <xf numFmtId="0" fontId="6" fillId="4" borderId="9" xfId="0" applyFont="1" applyFill="1" applyBorder="1" applyProtection="1"/>
    <xf numFmtId="0" fontId="6" fillId="3" borderId="0" xfId="0" applyFont="1" applyFill="1" applyBorder="1" applyProtection="1"/>
    <xf numFmtId="165" fontId="6" fillId="4" borderId="9" xfId="0" applyNumberFormat="1" applyFont="1" applyFill="1" applyBorder="1" applyProtection="1"/>
    <xf numFmtId="9" fontId="6" fillId="0" borderId="9" xfId="0" applyNumberFormat="1" applyFont="1" applyBorder="1" applyProtection="1"/>
    <xf numFmtId="0" fontId="6" fillId="0" borderId="9" xfId="0" applyFont="1" applyBorder="1" applyProtection="1"/>
    <xf numFmtId="165" fontId="6" fillId="0" borderId="9" xfId="0" applyNumberFormat="1" applyFont="1" applyBorder="1" applyProtection="1"/>
    <xf numFmtId="0" fontId="0" fillId="4" borderId="4" xfId="0" applyFill="1" applyBorder="1" applyProtection="1"/>
    <xf numFmtId="0" fontId="0" fillId="4" borderId="0" xfId="0" applyFill="1" applyBorder="1" applyProtection="1"/>
    <xf numFmtId="0" fontId="0" fillId="4" borderId="5" xfId="0" applyFill="1" applyBorder="1" applyProtection="1"/>
    <xf numFmtId="0" fontId="6" fillId="3" borderId="4" xfId="0" applyFont="1" applyFill="1" applyBorder="1" applyProtection="1"/>
    <xf numFmtId="0" fontId="6" fillId="4" borderId="4" xfId="0" applyFont="1" applyFill="1" applyBorder="1" applyProtection="1"/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center"/>
    </xf>
    <xf numFmtId="0" fontId="6" fillId="5" borderId="0" xfId="0" applyFont="1" applyFill="1" applyProtection="1"/>
    <xf numFmtId="0" fontId="12" fillId="4" borderId="0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6" fillId="7" borderId="5" xfId="0" applyFont="1" applyFill="1" applyBorder="1" applyProtection="1"/>
    <xf numFmtId="0" fontId="6" fillId="3" borderId="4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2" fontId="6" fillId="4" borderId="0" xfId="0" applyNumberFormat="1" applyFont="1" applyFill="1" applyBorder="1" applyAlignment="1" applyProtection="1">
      <alignment vertical="center"/>
    </xf>
    <xf numFmtId="44" fontId="6" fillId="7" borderId="5" xfId="0" applyNumberFormat="1" applyFont="1" applyFill="1" applyBorder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0" fillId="4" borderId="6" xfId="0" applyFill="1" applyBorder="1" applyProtection="1"/>
    <xf numFmtId="0" fontId="0" fillId="4" borderId="7" xfId="0" applyFill="1" applyBorder="1" applyProtection="1"/>
    <xf numFmtId="0" fontId="0" fillId="4" borderId="8" xfId="0" applyFill="1" applyBorder="1" applyProtection="1"/>
    <xf numFmtId="0" fontId="6" fillId="4" borderId="4" xfId="0" applyFont="1" applyFill="1" applyBorder="1" applyAlignment="1" applyProtection="1">
      <alignment horizontal="left" indent="1"/>
    </xf>
    <xf numFmtId="0" fontId="6" fillId="4" borderId="0" xfId="0" applyFont="1" applyFill="1" applyBorder="1" applyAlignment="1" applyProtection="1">
      <alignment horizontal="left" indent="1"/>
    </xf>
    <xf numFmtId="0" fontId="0" fillId="4" borderId="0" xfId="0" applyFill="1" applyBorder="1" applyAlignment="1" applyProtection="1">
      <alignment horizontal="left" indent="1"/>
    </xf>
    <xf numFmtId="0" fontId="0" fillId="6" borderId="1" xfId="0" applyFill="1" applyBorder="1" applyProtection="1"/>
    <xf numFmtId="0" fontId="0" fillId="6" borderId="3" xfId="0" applyFill="1" applyBorder="1" applyProtection="1"/>
    <xf numFmtId="0" fontId="0" fillId="6" borderId="6" xfId="0" applyFill="1" applyBorder="1" applyProtection="1"/>
    <xf numFmtId="0" fontId="0" fillId="6" borderId="8" xfId="0" applyFill="1" applyBorder="1" applyProtection="1"/>
    <xf numFmtId="0" fontId="0" fillId="3" borderId="6" xfId="0" applyFill="1" applyBorder="1" applyProtection="1"/>
    <xf numFmtId="0" fontId="0" fillId="3" borderId="8" xfId="0" applyFill="1" applyBorder="1" applyProtection="1"/>
    <xf numFmtId="44" fontId="6" fillId="6" borderId="9" xfId="0" applyNumberFormat="1" applyFont="1" applyFill="1" applyBorder="1" applyAlignment="1" applyProtection="1">
      <alignment vertical="center"/>
      <protection locked="0"/>
    </xf>
    <xf numFmtId="9" fontId="6" fillId="6" borderId="9" xfId="0" applyNumberFormat="1" applyFont="1" applyFill="1" applyBorder="1" applyAlignment="1" applyProtection="1">
      <alignment vertical="center"/>
      <protection locked="0"/>
    </xf>
    <xf numFmtId="44" fontId="6" fillId="6" borderId="9" xfId="0" applyNumberFormat="1" applyFont="1" applyFill="1" applyBorder="1" applyProtection="1">
      <protection locked="0"/>
    </xf>
    <xf numFmtId="9" fontId="6" fillId="6" borderId="9" xfId="0" applyNumberFormat="1" applyFont="1" applyFill="1" applyBorder="1" applyProtection="1">
      <protection locked="0"/>
    </xf>
    <xf numFmtId="10" fontId="13" fillId="4" borderId="0" xfId="0" applyNumberFormat="1" applyFont="1" applyFill="1" applyBorder="1" applyAlignment="1">
      <alignment horizontal="center"/>
    </xf>
    <xf numFmtId="0" fontId="0" fillId="6" borderId="9" xfId="0" applyFill="1" applyBorder="1" applyProtection="1">
      <protection locked="0"/>
    </xf>
    <xf numFmtId="0" fontId="15" fillId="5" borderId="0" xfId="0" applyFont="1" applyFill="1"/>
    <xf numFmtId="0" fontId="15" fillId="3" borderId="5" xfId="0" applyFont="1" applyFill="1" applyBorder="1"/>
    <xf numFmtId="0" fontId="15" fillId="3" borderId="4" xfId="0" applyFont="1" applyFill="1" applyBorder="1"/>
    <xf numFmtId="0" fontId="15" fillId="5" borderId="0" xfId="0" applyFont="1" applyFill="1" applyBorder="1"/>
    <xf numFmtId="0" fontId="0" fillId="5" borderId="0" xfId="0" applyFill="1" applyBorder="1"/>
    <xf numFmtId="0" fontId="3" fillId="5" borderId="0" xfId="0" applyFont="1" applyFill="1" applyBorder="1"/>
    <xf numFmtId="164" fontId="14" fillId="5" borderId="0" xfId="1" applyNumberFormat="1" applyFont="1" applyFill="1" applyBorder="1" applyAlignment="1">
      <alignment horizontal="center"/>
    </xf>
    <xf numFmtId="164" fontId="14" fillId="4" borderId="0" xfId="1" applyNumberFormat="1" applyFont="1" applyFill="1" applyBorder="1" applyAlignment="1">
      <alignment horizontal="center"/>
    </xf>
    <xf numFmtId="164" fontId="15" fillId="5" borderId="0" xfId="1" applyNumberFormat="1" applyFont="1" applyFill="1" applyBorder="1" applyAlignment="1">
      <alignment horizontal="center"/>
    </xf>
    <xf numFmtId="164" fontId="14" fillId="4" borderId="0" xfId="1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11" fillId="3" borderId="7" xfId="2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center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6" fillId="3" borderId="5" xfId="0" applyFont="1" applyFill="1" applyBorder="1" applyAlignment="1" applyProtection="1">
      <alignment horizontal="center" textRotation="90"/>
    </xf>
    <xf numFmtId="0" fontId="16" fillId="3" borderId="5" xfId="0" applyFont="1" applyFill="1" applyBorder="1" applyAlignment="1">
      <alignment horizontal="center" textRotation="90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6" fillId="6" borderId="12" xfId="0" applyFont="1" applyFill="1" applyBorder="1" applyAlignment="1" applyProtection="1">
      <alignment horizontal="center"/>
      <protection locked="0"/>
    </xf>
    <xf numFmtId="0" fontId="6" fillId="6" borderId="13" xfId="0" applyFont="1" applyFill="1" applyBorder="1" applyAlignment="1" applyProtection="1">
      <alignment horizontal="center"/>
      <protection locked="0"/>
    </xf>
    <xf numFmtId="0" fontId="3" fillId="8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14" fillId="4" borderId="0" xfId="1" applyNumberFormat="1" applyFont="1" applyFill="1" applyBorder="1" applyAlignment="1">
      <alignment horizontal="center"/>
    </xf>
    <xf numFmtId="164" fontId="14" fillId="5" borderId="0" xfId="1" applyNumberFormat="1" applyFont="1" applyFill="1" applyBorder="1" applyAlignment="1">
      <alignment horizontal="center"/>
    </xf>
    <xf numFmtId="164" fontId="15" fillId="5" borderId="0" xfId="1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 wrapText="1"/>
    </xf>
    <xf numFmtId="9" fontId="0" fillId="4" borderId="0" xfId="1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8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theautomatedmillionaire.com/the-automated-millionaire-program-on-pricing-for-profit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88900</xdr:rowOff>
    </xdr:from>
    <xdr:to>
      <xdr:col>4</xdr:col>
      <xdr:colOff>220134</xdr:colOff>
      <xdr:row>0</xdr:row>
      <xdr:rowOff>500380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F8C013-08BF-694B-92F0-2A06487EA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88900"/>
          <a:ext cx="1824567" cy="411480"/>
        </a:xfrm>
        <a:prstGeom prst="rect">
          <a:avLst/>
        </a:prstGeom>
      </xdr:spPr>
    </xdr:pic>
    <xdr:clientData/>
  </xdr:twoCellAnchor>
  <xdr:twoCellAnchor>
    <xdr:from>
      <xdr:col>3</xdr:col>
      <xdr:colOff>541867</xdr:colOff>
      <xdr:row>12</xdr:row>
      <xdr:rowOff>93134</xdr:rowOff>
    </xdr:from>
    <xdr:to>
      <xdr:col>8</xdr:col>
      <xdr:colOff>364067</xdr:colOff>
      <xdr:row>15</xdr:row>
      <xdr:rowOff>33867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F255D8-B65F-1043-8EEB-FBD4422F8561}"/>
            </a:ext>
          </a:extLst>
        </xdr:cNvPr>
        <xdr:cNvSpPr/>
      </xdr:nvSpPr>
      <xdr:spPr>
        <a:xfrm>
          <a:off x="1752600" y="3039534"/>
          <a:ext cx="2870200" cy="685800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Online Video Training</a:t>
          </a:r>
        </a:p>
        <a:p>
          <a:pPr algn="ctr"/>
          <a:r>
            <a:rPr lang="en-US" sz="1600">
              <a:solidFill>
                <a:schemeClr val="tx1"/>
              </a:solidFill>
            </a:rPr>
            <a:t>On Pricing and Using This Tool</a:t>
          </a:r>
        </a:p>
      </xdr:txBody>
    </xdr:sp>
    <xdr:clientData/>
  </xdr:twoCellAnchor>
  <xdr:twoCellAnchor>
    <xdr:from>
      <xdr:col>4</xdr:col>
      <xdr:colOff>0</xdr:colOff>
      <xdr:row>33</xdr:row>
      <xdr:rowOff>25399</xdr:rowOff>
    </xdr:from>
    <xdr:to>
      <xdr:col>8</xdr:col>
      <xdr:colOff>431800</xdr:colOff>
      <xdr:row>36</xdr:row>
      <xdr:rowOff>101599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13D752-0618-AF4C-9D6D-845341AFCFEF}"/>
            </a:ext>
          </a:extLst>
        </xdr:cNvPr>
        <xdr:cNvSpPr/>
      </xdr:nvSpPr>
      <xdr:spPr>
        <a:xfrm>
          <a:off x="1820333" y="7374466"/>
          <a:ext cx="2870200" cy="685800"/>
        </a:xfrm>
        <a:prstGeom prst="rect">
          <a:avLst/>
        </a:prstGeom>
        <a:solidFill>
          <a:srgbClr val="FFC0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Access Online Video Training</a:t>
          </a:r>
          <a:r>
            <a:rPr lang="en-US" sz="1600" baseline="0">
              <a:solidFill>
                <a:schemeClr val="tx1"/>
              </a:solidFill>
            </a:rPr>
            <a:t> Now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276012</xdr:colOff>
      <xdr:row>16</xdr:row>
      <xdr:rowOff>33865</xdr:rowOff>
    </xdr:from>
    <xdr:to>
      <xdr:col>12</xdr:col>
      <xdr:colOff>8466</xdr:colOff>
      <xdr:row>31</xdr:row>
      <xdr:rowOff>184678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50D9FC-8760-F042-B28B-C91720C1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012" y="3928532"/>
          <a:ext cx="6141721" cy="3198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71120</xdr:rowOff>
    </xdr:from>
    <xdr:to>
      <xdr:col>3</xdr:col>
      <xdr:colOff>467360</xdr:colOff>
      <xdr:row>0</xdr:row>
      <xdr:rowOff>482600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EA0266-83C9-5048-8455-F043F55E6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71120"/>
          <a:ext cx="1828800" cy="4114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233680</xdr:colOff>
      <xdr:row>0</xdr:row>
      <xdr:rowOff>71120</xdr:rowOff>
    </xdr:from>
    <xdr:to>
      <xdr:col>3</xdr:col>
      <xdr:colOff>426720</xdr:colOff>
      <xdr:row>0</xdr:row>
      <xdr:rowOff>482600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80940D-96EB-3B49-A7EE-FE6A0D05B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" y="71120"/>
          <a:ext cx="1828800" cy="411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88900</xdr:rowOff>
    </xdr:from>
    <xdr:to>
      <xdr:col>3</xdr:col>
      <xdr:colOff>177800</xdr:colOff>
      <xdr:row>0</xdr:row>
      <xdr:rowOff>500380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F18E54-8CDD-024F-A869-FB5166EF8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8900"/>
          <a:ext cx="1828800" cy="411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88900</xdr:rowOff>
    </xdr:from>
    <xdr:to>
      <xdr:col>1</xdr:col>
      <xdr:colOff>1206500</xdr:colOff>
      <xdr:row>0</xdr:row>
      <xdr:rowOff>500380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EB5CB0-3874-DC40-9128-591E146DE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88900"/>
          <a:ext cx="1828800" cy="4114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88900</xdr:rowOff>
    </xdr:from>
    <xdr:to>
      <xdr:col>4</xdr:col>
      <xdr:colOff>220134</xdr:colOff>
      <xdr:row>0</xdr:row>
      <xdr:rowOff>500380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F726B-8FB3-4349-BAE0-898AAE48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88900"/>
          <a:ext cx="1824567" cy="4114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0</xdr:row>
      <xdr:rowOff>88900</xdr:rowOff>
    </xdr:from>
    <xdr:to>
      <xdr:col>4</xdr:col>
      <xdr:colOff>220134</xdr:colOff>
      <xdr:row>0</xdr:row>
      <xdr:rowOff>500380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075B6-093F-1647-88A0-17FF71344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88900"/>
          <a:ext cx="1828800" cy="41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heautomatedmillionair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theautomatedmillionair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theautomatedmillionaire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theautomatedmillionair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theautomatedmillionair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theautomatedmillionair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theautomatedmillionai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C125-6A82-6D49-AD05-1FF9E27D389F}">
  <sheetPr codeName="Sheet1"/>
  <dimension ref="A1:M42"/>
  <sheetViews>
    <sheetView zoomScale="150" zoomScaleNormal="150" workbookViewId="0">
      <selection activeCell="A43" sqref="A43"/>
    </sheetView>
  </sheetViews>
  <sheetFormatPr baseColWidth="10" defaultRowHeight="16" x14ac:dyDescent="0.2"/>
  <cols>
    <col min="1" max="1" width="3.6640625" style="4" customWidth="1"/>
    <col min="2" max="2" width="4.1640625" style="4" customWidth="1"/>
    <col min="3" max="11" width="8" style="4" customWidth="1"/>
    <col min="12" max="12" width="4.1640625" style="4" customWidth="1"/>
    <col min="13" max="13" width="3.6640625" style="4" customWidth="1"/>
    <col min="14" max="16384" width="10.83203125" style="4"/>
  </cols>
  <sheetData>
    <row r="1" spans="1:13" ht="44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28" customHeight="1" x14ac:dyDescent="0.2">
      <c r="A3" s="5"/>
      <c r="B3" s="105" t="s">
        <v>82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</row>
    <row r="6" spans="1:13" ht="16" customHeight="1" x14ac:dyDescent="0.2">
      <c r="A6" s="5"/>
      <c r="B6" s="1"/>
      <c r="C6" s="101" t="s">
        <v>83</v>
      </c>
      <c r="D6" s="101"/>
      <c r="E6" s="101"/>
      <c r="F6" s="101"/>
      <c r="G6" s="101"/>
      <c r="H6" s="101"/>
      <c r="I6" s="101"/>
      <c r="J6" s="101"/>
      <c r="K6" s="101"/>
      <c r="L6" s="1"/>
      <c r="M6" s="7"/>
    </row>
    <row r="7" spans="1:13" x14ac:dyDescent="0.2">
      <c r="A7" s="5"/>
      <c r="B7" s="1"/>
      <c r="C7" s="101"/>
      <c r="D7" s="101"/>
      <c r="E7" s="101"/>
      <c r="F7" s="101"/>
      <c r="G7" s="101"/>
      <c r="H7" s="101"/>
      <c r="I7" s="101"/>
      <c r="J7" s="101"/>
      <c r="K7" s="101"/>
      <c r="L7" s="1"/>
      <c r="M7" s="7"/>
    </row>
    <row r="8" spans="1:13" x14ac:dyDescent="0.2">
      <c r="A8" s="5"/>
      <c r="B8" s="1"/>
      <c r="C8" s="101"/>
      <c r="D8" s="101"/>
      <c r="E8" s="101"/>
      <c r="F8" s="101"/>
      <c r="G8" s="101"/>
      <c r="H8" s="101"/>
      <c r="I8" s="101"/>
      <c r="J8" s="101"/>
      <c r="K8" s="101"/>
      <c r="L8" s="1"/>
      <c r="M8" s="7"/>
    </row>
    <row r="9" spans="1:13" x14ac:dyDescent="0.2">
      <c r="A9" s="5"/>
      <c r="B9" s="1"/>
      <c r="C9" s="101" t="s">
        <v>84</v>
      </c>
      <c r="D9" s="101"/>
      <c r="E9" s="101"/>
      <c r="F9" s="101"/>
      <c r="G9" s="101"/>
      <c r="H9" s="101"/>
      <c r="I9" s="101"/>
      <c r="J9" s="101"/>
      <c r="K9" s="101"/>
      <c r="L9" s="1"/>
      <c r="M9" s="7"/>
    </row>
    <row r="10" spans="1:13" x14ac:dyDescent="0.2">
      <c r="A10" s="5"/>
      <c r="B10" s="1"/>
      <c r="C10" s="101"/>
      <c r="D10" s="101"/>
      <c r="E10" s="101"/>
      <c r="F10" s="101"/>
      <c r="G10" s="101"/>
      <c r="H10" s="101"/>
      <c r="I10" s="101"/>
      <c r="J10" s="101"/>
      <c r="K10" s="101"/>
      <c r="L10" s="1"/>
      <c r="M10" s="7"/>
    </row>
    <row r="11" spans="1:13" x14ac:dyDescent="0.2">
      <c r="A11" s="5"/>
      <c r="B11" s="1"/>
      <c r="C11" s="101"/>
      <c r="D11" s="101"/>
      <c r="E11" s="101"/>
      <c r="F11" s="101"/>
      <c r="G11" s="101"/>
      <c r="H11" s="101"/>
      <c r="I11" s="101"/>
      <c r="J11" s="101"/>
      <c r="K11" s="101"/>
      <c r="L11" s="1"/>
      <c r="M11" s="7"/>
    </row>
    <row r="12" spans="1:13" x14ac:dyDescent="0.2">
      <c r="A12" s="5"/>
      <c r="B12" s="1"/>
      <c r="C12" s="101"/>
      <c r="D12" s="101"/>
      <c r="E12" s="101"/>
      <c r="F12" s="101"/>
      <c r="G12" s="101"/>
      <c r="H12" s="101"/>
      <c r="I12" s="101"/>
      <c r="J12" s="101"/>
      <c r="K12" s="101"/>
      <c r="L12" s="1"/>
      <c r="M12" s="7"/>
    </row>
    <row r="13" spans="1:13" ht="21" customHeight="1" x14ac:dyDescent="0.2">
      <c r="A13" s="5"/>
      <c r="B13" s="1"/>
      <c r="C13" s="31"/>
      <c r="D13" s="31"/>
      <c r="E13" s="104"/>
      <c r="F13" s="104"/>
      <c r="G13" s="104"/>
      <c r="H13" s="104"/>
      <c r="I13" s="104"/>
      <c r="J13" s="31"/>
      <c r="K13" s="31"/>
      <c r="L13" s="1"/>
      <c r="M13" s="7"/>
    </row>
    <row r="14" spans="1:13" ht="21" customHeight="1" x14ac:dyDescent="0.2">
      <c r="A14" s="5"/>
      <c r="B14" s="1"/>
      <c r="C14" s="31"/>
      <c r="D14" s="31"/>
      <c r="E14" s="104"/>
      <c r="F14" s="104"/>
      <c r="G14" s="104"/>
      <c r="H14" s="104"/>
      <c r="I14" s="104"/>
      <c r="J14" s="31"/>
      <c r="K14" s="31"/>
      <c r="L14" s="1"/>
      <c r="M14" s="7"/>
    </row>
    <row r="15" spans="1:13" x14ac:dyDescent="0.2">
      <c r="A15" s="5"/>
      <c r="B15" s="1"/>
      <c r="C15" s="31"/>
      <c r="D15" s="31"/>
      <c r="E15" s="31"/>
      <c r="F15" s="31"/>
      <c r="G15" s="31"/>
      <c r="H15" s="31"/>
      <c r="I15" s="31"/>
      <c r="J15" s="31"/>
      <c r="K15" s="31"/>
      <c r="L15" s="1"/>
      <c r="M15" s="7"/>
    </row>
    <row r="16" spans="1:13" x14ac:dyDescent="0.2">
      <c r="A16" s="5"/>
      <c r="B16" s="1"/>
      <c r="C16" s="31"/>
      <c r="D16" s="31"/>
      <c r="E16" s="31"/>
      <c r="F16" s="31"/>
      <c r="G16" s="31"/>
      <c r="H16" s="31"/>
      <c r="I16" s="31"/>
      <c r="J16" s="31"/>
      <c r="K16" s="31"/>
      <c r="L16" s="1"/>
      <c r="M16" s="7"/>
    </row>
    <row r="17" spans="1:13" x14ac:dyDescent="0.2">
      <c r="A17" s="5"/>
      <c r="B17" s="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7"/>
    </row>
    <row r="18" spans="1:13" x14ac:dyDescent="0.2">
      <c r="A18" s="5"/>
      <c r="B18" s="1"/>
      <c r="C18" s="31"/>
      <c r="D18" s="31"/>
      <c r="E18" s="31"/>
      <c r="F18" s="31"/>
      <c r="G18" s="31"/>
      <c r="H18" s="31"/>
      <c r="I18" s="31"/>
      <c r="J18" s="31"/>
      <c r="K18" s="31"/>
      <c r="L18" s="1"/>
      <c r="M18" s="7"/>
    </row>
    <row r="19" spans="1:13" x14ac:dyDescent="0.2">
      <c r="A19" s="5"/>
      <c r="B19" s="1"/>
      <c r="C19" s="31"/>
      <c r="D19" s="31"/>
      <c r="E19" s="31"/>
      <c r="F19" s="31"/>
      <c r="G19" s="31"/>
      <c r="H19" s="31"/>
      <c r="I19" s="31"/>
      <c r="J19" s="31"/>
      <c r="K19" s="31"/>
      <c r="L19" s="1"/>
      <c r="M19" s="7"/>
    </row>
    <row r="20" spans="1:13" x14ac:dyDescent="0.2">
      <c r="A20" s="5"/>
      <c r="B20" s="1"/>
      <c r="C20" s="31"/>
      <c r="D20" s="31"/>
      <c r="E20" s="31"/>
      <c r="F20" s="31"/>
      <c r="G20" s="31"/>
      <c r="H20" s="31"/>
      <c r="I20" s="31"/>
      <c r="J20" s="31"/>
      <c r="K20" s="31"/>
      <c r="L20" s="1"/>
      <c r="M20" s="7"/>
    </row>
    <row r="21" spans="1:13" x14ac:dyDescent="0.2">
      <c r="A21" s="5"/>
      <c r="B21" s="1"/>
      <c r="C21" s="31"/>
      <c r="D21" s="31"/>
      <c r="E21" s="31"/>
      <c r="F21" s="31"/>
      <c r="G21" s="31"/>
      <c r="H21" s="31"/>
      <c r="I21" s="31"/>
      <c r="J21" s="31"/>
      <c r="K21" s="31"/>
      <c r="L21" s="1"/>
      <c r="M21" s="7"/>
    </row>
    <row r="22" spans="1:13" x14ac:dyDescent="0.2">
      <c r="A22" s="5"/>
      <c r="B22" s="1"/>
      <c r="C22" s="31"/>
      <c r="D22" s="31"/>
      <c r="E22" s="31"/>
      <c r="F22" s="31"/>
      <c r="G22" s="31"/>
      <c r="H22" s="31"/>
      <c r="I22" s="31"/>
      <c r="J22" s="31"/>
      <c r="K22" s="31"/>
      <c r="L22" s="1"/>
      <c r="M22" s="7"/>
    </row>
    <row r="23" spans="1:13" x14ac:dyDescent="0.2">
      <c r="A23" s="5"/>
      <c r="B23" s="1"/>
      <c r="C23" s="31"/>
      <c r="D23" s="31"/>
      <c r="E23" s="31"/>
      <c r="F23" s="31"/>
      <c r="G23" s="31"/>
      <c r="H23" s="31"/>
      <c r="I23" s="31"/>
      <c r="J23" s="31"/>
      <c r="K23" s="31"/>
      <c r="L23" s="1"/>
      <c r="M23" s="7"/>
    </row>
    <row r="24" spans="1:13" x14ac:dyDescent="0.2">
      <c r="A24" s="5"/>
      <c r="B24" s="1"/>
      <c r="C24" s="31"/>
      <c r="D24" s="31"/>
      <c r="E24" s="31"/>
      <c r="F24" s="31"/>
      <c r="G24" s="31"/>
      <c r="H24" s="31"/>
      <c r="I24" s="31"/>
      <c r="J24" s="31"/>
      <c r="K24" s="31"/>
      <c r="L24" s="1"/>
      <c r="M24" s="7"/>
    </row>
    <row r="25" spans="1:13" x14ac:dyDescent="0.2">
      <c r="A25" s="5"/>
      <c r="B25" s="1"/>
      <c r="C25" s="31"/>
      <c r="D25" s="31"/>
      <c r="E25" s="31"/>
      <c r="F25" s="31"/>
      <c r="G25" s="31"/>
      <c r="H25" s="31"/>
      <c r="I25" s="31"/>
      <c r="J25" s="31"/>
      <c r="K25" s="31"/>
      <c r="L25" s="1"/>
      <c r="M25" s="7"/>
    </row>
    <row r="26" spans="1:13" x14ac:dyDescent="0.2">
      <c r="A26" s="5"/>
      <c r="B26" s="1"/>
      <c r="C26" s="31"/>
      <c r="D26" s="31"/>
      <c r="E26" s="31"/>
      <c r="F26" s="31"/>
      <c r="G26" s="31"/>
      <c r="H26" s="31"/>
      <c r="I26" s="31"/>
      <c r="J26" s="31"/>
      <c r="K26" s="31"/>
      <c r="L26" s="1"/>
      <c r="M26" s="7"/>
    </row>
    <row r="27" spans="1:13" x14ac:dyDescent="0.2">
      <c r="A27" s="5"/>
      <c r="B27" s="1"/>
      <c r="C27" s="31"/>
      <c r="D27" s="31"/>
      <c r="E27" s="31"/>
      <c r="F27" s="31"/>
      <c r="G27" s="31"/>
      <c r="H27" s="31"/>
      <c r="I27" s="31"/>
      <c r="J27" s="31"/>
      <c r="K27" s="31"/>
      <c r="L27" s="1"/>
      <c r="M27" s="7"/>
    </row>
    <row r="28" spans="1:13" x14ac:dyDescent="0.2">
      <c r="A28" s="5"/>
      <c r="B28" s="1"/>
      <c r="C28" s="31"/>
      <c r="D28" s="31"/>
      <c r="E28" s="31"/>
      <c r="F28" s="31"/>
      <c r="G28" s="31"/>
      <c r="H28" s="31"/>
      <c r="I28" s="31"/>
      <c r="J28" s="31"/>
      <c r="K28" s="31"/>
      <c r="L28" s="1"/>
      <c r="M28" s="7"/>
    </row>
    <row r="29" spans="1:13" x14ac:dyDescent="0.2">
      <c r="A29" s="5"/>
      <c r="B29" s="1"/>
      <c r="C29" s="31"/>
      <c r="D29" s="31"/>
      <c r="E29" s="31"/>
      <c r="F29" s="31"/>
      <c r="G29" s="31"/>
      <c r="H29" s="31"/>
      <c r="I29" s="31"/>
      <c r="J29" s="31"/>
      <c r="K29" s="31"/>
      <c r="L29" s="1"/>
      <c r="M29" s="7"/>
    </row>
    <row r="30" spans="1:13" x14ac:dyDescent="0.2">
      <c r="A30" s="5"/>
      <c r="B30" s="1"/>
      <c r="C30" s="31"/>
      <c r="D30" s="31"/>
      <c r="E30" s="31"/>
      <c r="F30" s="31"/>
      <c r="G30" s="31"/>
      <c r="H30" s="31"/>
      <c r="I30" s="31"/>
      <c r="J30" s="31"/>
      <c r="K30" s="31"/>
      <c r="L30" s="1"/>
      <c r="M30" s="7"/>
    </row>
    <row r="31" spans="1:13" x14ac:dyDescent="0.2">
      <c r="A31" s="5"/>
      <c r="B31" s="1"/>
      <c r="C31" s="31"/>
      <c r="D31" s="31"/>
      <c r="E31" s="31"/>
      <c r="F31" s="31"/>
      <c r="G31" s="31"/>
      <c r="H31" s="31"/>
      <c r="I31" s="31"/>
      <c r="J31" s="31"/>
      <c r="K31" s="31"/>
      <c r="L31" s="1"/>
      <c r="M31" s="7"/>
    </row>
    <row r="32" spans="1:13" x14ac:dyDescent="0.2">
      <c r="A32" s="5"/>
      <c r="B32" s="1"/>
      <c r="C32" s="31"/>
      <c r="D32" s="31"/>
      <c r="E32" s="31"/>
      <c r="F32" s="31"/>
      <c r="G32" s="31"/>
      <c r="H32" s="31"/>
      <c r="I32" s="31"/>
      <c r="J32" s="31"/>
      <c r="K32" s="31"/>
      <c r="L32" s="1"/>
      <c r="M32" s="7"/>
    </row>
    <row r="33" spans="1:13" x14ac:dyDescent="0.2">
      <c r="A33" s="5"/>
      <c r="B33" s="1"/>
      <c r="C33" s="31"/>
      <c r="D33" s="31"/>
      <c r="E33" s="31"/>
      <c r="F33" s="31"/>
      <c r="G33" s="31"/>
      <c r="H33" s="31"/>
      <c r="I33" s="31"/>
      <c r="J33" s="31"/>
      <c r="K33" s="31"/>
      <c r="L33" s="1"/>
      <c r="M33" s="7"/>
    </row>
    <row r="34" spans="1:13" x14ac:dyDescent="0.2">
      <c r="A34" s="5"/>
      <c r="B34" s="1"/>
      <c r="C34" s="31"/>
      <c r="D34" s="31"/>
      <c r="E34" s="31"/>
      <c r="F34" s="31"/>
      <c r="G34" s="31"/>
      <c r="H34" s="31"/>
      <c r="I34" s="31"/>
      <c r="J34" s="31"/>
      <c r="K34" s="31"/>
      <c r="L34" s="1"/>
      <c r="M34" s="7"/>
    </row>
    <row r="35" spans="1:13" x14ac:dyDescent="0.2">
      <c r="A35" s="5"/>
      <c r="B35" s="1"/>
      <c r="C35" s="31"/>
      <c r="D35" s="31"/>
      <c r="E35" s="31"/>
      <c r="F35" s="31"/>
      <c r="G35" s="31"/>
      <c r="H35" s="31"/>
      <c r="I35" s="31"/>
      <c r="J35" s="31"/>
      <c r="K35" s="31"/>
      <c r="L35" s="1"/>
      <c r="M35" s="7"/>
    </row>
    <row r="36" spans="1:13" ht="16" customHeight="1" x14ac:dyDescent="0.2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</row>
    <row r="37" spans="1:13" x14ac:dyDescent="0.2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7"/>
    </row>
    <row r="38" spans="1:13" x14ac:dyDescent="0.2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7"/>
    </row>
    <row r="39" spans="1:13" x14ac:dyDescent="0.2">
      <c r="A39" s="5"/>
      <c r="B39" s="1"/>
      <c r="C39" s="100" t="s">
        <v>74</v>
      </c>
      <c r="D39" s="101"/>
      <c r="E39" s="101"/>
      <c r="F39" s="101"/>
      <c r="G39" s="101"/>
      <c r="H39" s="101"/>
      <c r="I39" s="101"/>
      <c r="J39" s="101"/>
      <c r="K39" s="101"/>
      <c r="L39" s="1"/>
      <c r="M39" s="7"/>
    </row>
    <row r="40" spans="1:13" x14ac:dyDescent="0.2">
      <c r="A40" s="5"/>
      <c r="B40" s="1"/>
      <c r="C40" s="101"/>
      <c r="D40" s="101"/>
      <c r="E40" s="101"/>
      <c r="F40" s="101"/>
      <c r="G40" s="101"/>
      <c r="H40" s="101"/>
      <c r="I40" s="101"/>
      <c r="J40" s="101"/>
      <c r="K40" s="101"/>
      <c r="L40" s="1"/>
      <c r="M40" s="7"/>
    </row>
    <row r="41" spans="1:13" x14ac:dyDescent="0.2">
      <c r="A41" s="5"/>
      <c r="B41" s="1"/>
      <c r="C41" s="101"/>
      <c r="D41" s="101"/>
      <c r="E41" s="101"/>
      <c r="F41" s="101"/>
      <c r="G41" s="101"/>
      <c r="H41" s="101"/>
      <c r="I41" s="101"/>
      <c r="J41" s="101"/>
      <c r="K41" s="101"/>
      <c r="L41" s="1"/>
      <c r="M41" s="7"/>
    </row>
    <row r="42" spans="1:13" ht="17" thickBot="1" x14ac:dyDescent="0.25">
      <c r="A42" s="8"/>
      <c r="B42" s="102" t="s">
        <v>16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9"/>
    </row>
  </sheetData>
  <sheetProtection algorithmName="SHA-512" hashValue="kZ6Vg6CS3iYas+biw5Drp/PFlPiO6wTiq1HR8t/wtOAjCRv2MQoSe8p9cVgHNEiqB5aVjboRM3sUxXN2CL9WVA==" saltValue="GfXpbuM2ndb00Ema9DaL2A==" spinCount="100000" sheet="1" objects="1" scenarios="1" selectLockedCells="1" selectUnlockedCells="1"/>
  <mergeCells count="7">
    <mergeCell ref="C39:K41"/>
    <mergeCell ref="B42:L42"/>
    <mergeCell ref="E13:I13"/>
    <mergeCell ref="E14:I14"/>
    <mergeCell ref="B3:L3"/>
    <mergeCell ref="C6:K8"/>
    <mergeCell ref="C9:K12"/>
  </mergeCells>
  <hyperlinks>
    <hyperlink ref="B42" r:id="rId1" xr:uid="{269AEB2D-4F50-FC4C-A6BE-8FF9BA96713E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B86D-A11F-6F4E-9500-7B1AFC122014}">
  <sheetPr codeName="Sheet2"/>
  <dimension ref="A1:M60"/>
  <sheetViews>
    <sheetView zoomScale="200" zoomScaleNormal="200" workbookViewId="0">
      <selection activeCell="C48" sqref="C48:D48"/>
    </sheetView>
  </sheetViews>
  <sheetFormatPr baseColWidth="10" defaultRowHeight="16" x14ac:dyDescent="0.2"/>
  <cols>
    <col min="1" max="1" width="3.83203125" style="32" customWidth="1"/>
    <col min="2" max="4" width="8.6640625" style="32" customWidth="1"/>
    <col min="5" max="5" width="3.1640625" style="32" customWidth="1"/>
    <col min="6" max="8" width="8.6640625" style="32" customWidth="1"/>
    <col min="9" max="9" width="3.1640625" style="32" customWidth="1"/>
    <col min="10" max="12" width="8.6640625" style="32" customWidth="1"/>
    <col min="13" max="13" width="3.83203125" style="32" customWidth="1"/>
    <col min="14" max="16384" width="10.83203125" style="32"/>
  </cols>
  <sheetData>
    <row r="1" spans="1:13" ht="44" customHeight="1" x14ac:dyDescent="0.2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</row>
    <row r="2" spans="1:13" ht="12" customHeight="1" x14ac:dyDescent="0.2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1:13" x14ac:dyDescent="0.2">
      <c r="A3" s="33"/>
      <c r="B3" s="118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35"/>
    </row>
    <row r="4" spans="1:13" x14ac:dyDescent="0.2">
      <c r="A4" s="33"/>
      <c r="B4" s="118" t="s">
        <v>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35"/>
    </row>
    <row r="5" spans="1:13" ht="12" customHeight="1" x14ac:dyDescent="0.2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s="40" customFormat="1" ht="10" customHeight="1" x14ac:dyDescent="0.15">
      <c r="A6" s="36"/>
      <c r="B6" s="37" t="s">
        <v>3</v>
      </c>
      <c r="C6" s="37" t="s">
        <v>5</v>
      </c>
      <c r="D6" s="37" t="s">
        <v>7</v>
      </c>
      <c r="E6" s="38"/>
      <c r="F6" s="37" t="s">
        <v>3</v>
      </c>
      <c r="G6" s="37" t="s">
        <v>5</v>
      </c>
      <c r="H6" s="37" t="s">
        <v>7</v>
      </c>
      <c r="I6" s="38"/>
      <c r="J6" s="37" t="s">
        <v>3</v>
      </c>
      <c r="K6" s="37" t="s">
        <v>5</v>
      </c>
      <c r="L6" s="37" t="s">
        <v>7</v>
      </c>
      <c r="M6" s="39"/>
    </row>
    <row r="7" spans="1:13" s="40" customFormat="1" ht="10" customHeight="1" x14ac:dyDescent="0.15">
      <c r="A7" s="36"/>
      <c r="B7" s="41" t="s">
        <v>4</v>
      </c>
      <c r="C7" s="41" t="s">
        <v>6</v>
      </c>
      <c r="D7" s="41" t="s">
        <v>6</v>
      </c>
      <c r="E7" s="38"/>
      <c r="F7" s="41" t="s">
        <v>4</v>
      </c>
      <c r="G7" s="41" t="s">
        <v>6</v>
      </c>
      <c r="H7" s="41" t="s">
        <v>6</v>
      </c>
      <c r="I7" s="38"/>
      <c r="J7" s="41" t="s">
        <v>4</v>
      </c>
      <c r="K7" s="41" t="s">
        <v>6</v>
      </c>
      <c r="L7" s="41" t="s">
        <v>6</v>
      </c>
      <c r="M7" s="39"/>
    </row>
    <row r="8" spans="1:13" ht="12" customHeight="1" x14ac:dyDescent="0.2">
      <c r="A8" s="33"/>
      <c r="B8" s="42" t="s">
        <v>8</v>
      </c>
      <c r="C8" s="42" t="s">
        <v>9</v>
      </c>
      <c r="D8" s="42" t="s">
        <v>10</v>
      </c>
      <c r="E8" s="34"/>
      <c r="F8" s="42" t="s">
        <v>8</v>
      </c>
      <c r="G8" s="42" t="s">
        <v>9</v>
      </c>
      <c r="H8" s="42" t="s">
        <v>10</v>
      </c>
      <c r="I8" s="34"/>
      <c r="J8" s="42" t="s">
        <v>8</v>
      </c>
      <c r="K8" s="42" t="s">
        <v>9</v>
      </c>
      <c r="L8" s="42" t="s">
        <v>10</v>
      </c>
      <c r="M8" s="35"/>
    </row>
    <row r="9" spans="1:13" ht="12" customHeight="1" x14ac:dyDescent="0.2">
      <c r="A9" s="33"/>
      <c r="B9" s="43">
        <v>0.01</v>
      </c>
      <c r="C9" s="44">
        <f>1-B9</f>
        <v>0.99</v>
      </c>
      <c r="D9" s="45">
        <f>ROUND(1/C9,4)</f>
        <v>1.0101</v>
      </c>
      <c r="E9" s="46"/>
      <c r="F9" s="43">
        <f>B41+1%</f>
        <v>0.34000000000000014</v>
      </c>
      <c r="G9" s="45">
        <f t="shared" ref="G9:G41" si="0">1-F9</f>
        <v>0.65999999999999992</v>
      </c>
      <c r="H9" s="47">
        <f t="shared" ref="H9:H41" si="1">ROUND(1/G9,4)</f>
        <v>1.5152000000000001</v>
      </c>
      <c r="I9" s="46"/>
      <c r="J9" s="43">
        <f>F41+1%</f>
        <v>0.67000000000000037</v>
      </c>
      <c r="K9" s="45">
        <f t="shared" ref="K9:K41" si="2">1-J9</f>
        <v>0.32999999999999963</v>
      </c>
      <c r="L9" s="47">
        <f t="shared" ref="L9:L41" si="3">ROUND(1/K9,4)</f>
        <v>3.0303</v>
      </c>
      <c r="M9" s="35"/>
    </row>
    <row r="10" spans="1:13" ht="12" customHeight="1" x14ac:dyDescent="0.2">
      <c r="A10" s="33"/>
      <c r="B10" s="48">
        <f>B9+1%</f>
        <v>0.02</v>
      </c>
      <c r="C10" s="49">
        <f t="shared" ref="C10:C41" si="4">1-B10</f>
        <v>0.98</v>
      </c>
      <c r="D10" s="50">
        <f t="shared" ref="D10:D41" si="5">ROUND(1/C10,4)</f>
        <v>1.0204</v>
      </c>
      <c r="E10" s="46"/>
      <c r="F10" s="48">
        <f>F9+1%</f>
        <v>0.35000000000000014</v>
      </c>
      <c r="G10" s="49">
        <f t="shared" si="0"/>
        <v>0.64999999999999991</v>
      </c>
      <c r="H10" s="50">
        <f t="shared" si="1"/>
        <v>1.5385</v>
      </c>
      <c r="I10" s="46"/>
      <c r="J10" s="48">
        <f>J9+1%</f>
        <v>0.68000000000000038</v>
      </c>
      <c r="K10" s="49">
        <f t="shared" si="2"/>
        <v>0.31999999999999962</v>
      </c>
      <c r="L10" s="50">
        <f t="shared" si="3"/>
        <v>3.125</v>
      </c>
      <c r="M10" s="35"/>
    </row>
    <row r="11" spans="1:13" ht="12" customHeight="1" x14ac:dyDescent="0.2">
      <c r="A11" s="33"/>
      <c r="B11" s="43">
        <f t="shared" ref="B11:B41" si="6">B10+1%</f>
        <v>0.03</v>
      </c>
      <c r="C11" s="45">
        <f t="shared" si="4"/>
        <v>0.97</v>
      </c>
      <c r="D11" s="47">
        <f t="shared" si="5"/>
        <v>1.0308999999999999</v>
      </c>
      <c r="E11" s="46"/>
      <c r="F11" s="43">
        <f t="shared" ref="F11:F41" si="7">F10+1%</f>
        <v>0.36000000000000015</v>
      </c>
      <c r="G11" s="45">
        <f t="shared" si="0"/>
        <v>0.6399999999999999</v>
      </c>
      <c r="H11" s="47">
        <f t="shared" si="1"/>
        <v>1.5625</v>
      </c>
      <c r="I11" s="46"/>
      <c r="J11" s="43">
        <f t="shared" ref="J11:J41" si="8">J10+1%</f>
        <v>0.69000000000000039</v>
      </c>
      <c r="K11" s="45">
        <f t="shared" si="2"/>
        <v>0.30999999999999961</v>
      </c>
      <c r="L11" s="47">
        <f t="shared" si="3"/>
        <v>3.2258</v>
      </c>
      <c r="M11" s="35"/>
    </row>
    <row r="12" spans="1:13" ht="12" customHeight="1" x14ac:dyDescent="0.2">
      <c r="A12" s="33"/>
      <c r="B12" s="48">
        <f t="shared" si="6"/>
        <v>0.04</v>
      </c>
      <c r="C12" s="49">
        <f t="shared" si="4"/>
        <v>0.96</v>
      </c>
      <c r="D12" s="50">
        <f t="shared" si="5"/>
        <v>1.0417000000000001</v>
      </c>
      <c r="E12" s="46"/>
      <c r="F12" s="48">
        <f t="shared" si="7"/>
        <v>0.37000000000000016</v>
      </c>
      <c r="G12" s="49">
        <f t="shared" si="0"/>
        <v>0.62999999999999989</v>
      </c>
      <c r="H12" s="50">
        <f t="shared" si="1"/>
        <v>1.5872999999999999</v>
      </c>
      <c r="I12" s="46"/>
      <c r="J12" s="48">
        <f t="shared" si="8"/>
        <v>0.7000000000000004</v>
      </c>
      <c r="K12" s="49">
        <f t="shared" si="2"/>
        <v>0.2999999999999996</v>
      </c>
      <c r="L12" s="50">
        <f t="shared" si="3"/>
        <v>3.3332999999999999</v>
      </c>
      <c r="M12" s="35"/>
    </row>
    <row r="13" spans="1:13" ht="12" customHeight="1" x14ac:dyDescent="0.2">
      <c r="A13" s="33"/>
      <c r="B13" s="43">
        <f t="shared" si="6"/>
        <v>0.05</v>
      </c>
      <c r="C13" s="45">
        <f t="shared" si="4"/>
        <v>0.95</v>
      </c>
      <c r="D13" s="47">
        <f t="shared" si="5"/>
        <v>1.0526</v>
      </c>
      <c r="E13" s="46"/>
      <c r="F13" s="43">
        <f t="shared" si="7"/>
        <v>0.38000000000000017</v>
      </c>
      <c r="G13" s="45">
        <f t="shared" si="0"/>
        <v>0.61999999999999988</v>
      </c>
      <c r="H13" s="47">
        <f t="shared" si="1"/>
        <v>1.6129</v>
      </c>
      <c r="I13" s="46"/>
      <c r="J13" s="43">
        <f t="shared" si="8"/>
        <v>0.71000000000000041</v>
      </c>
      <c r="K13" s="45">
        <f t="shared" si="2"/>
        <v>0.28999999999999959</v>
      </c>
      <c r="L13" s="47">
        <f t="shared" si="3"/>
        <v>3.4483000000000001</v>
      </c>
      <c r="M13" s="35"/>
    </row>
    <row r="14" spans="1:13" ht="12" customHeight="1" x14ac:dyDescent="0.2">
      <c r="A14" s="33"/>
      <c r="B14" s="48">
        <f t="shared" si="6"/>
        <v>6.0000000000000005E-2</v>
      </c>
      <c r="C14" s="49">
        <f t="shared" si="4"/>
        <v>0.94</v>
      </c>
      <c r="D14" s="50">
        <f t="shared" si="5"/>
        <v>1.0638000000000001</v>
      </c>
      <c r="E14" s="46"/>
      <c r="F14" s="48">
        <f t="shared" si="7"/>
        <v>0.39000000000000018</v>
      </c>
      <c r="G14" s="49">
        <f t="shared" si="0"/>
        <v>0.60999999999999988</v>
      </c>
      <c r="H14" s="50">
        <f t="shared" si="1"/>
        <v>1.6393</v>
      </c>
      <c r="I14" s="46"/>
      <c r="J14" s="48">
        <f t="shared" si="8"/>
        <v>0.72000000000000042</v>
      </c>
      <c r="K14" s="49">
        <f t="shared" si="2"/>
        <v>0.27999999999999958</v>
      </c>
      <c r="L14" s="50">
        <f t="shared" si="3"/>
        <v>3.5714000000000001</v>
      </c>
      <c r="M14" s="35"/>
    </row>
    <row r="15" spans="1:13" ht="12" customHeight="1" x14ac:dyDescent="0.2">
      <c r="A15" s="33"/>
      <c r="B15" s="43">
        <f t="shared" si="6"/>
        <v>7.0000000000000007E-2</v>
      </c>
      <c r="C15" s="45">
        <f t="shared" si="4"/>
        <v>0.92999999999999994</v>
      </c>
      <c r="D15" s="47">
        <f t="shared" si="5"/>
        <v>1.0752999999999999</v>
      </c>
      <c r="E15" s="46"/>
      <c r="F15" s="43">
        <f t="shared" si="7"/>
        <v>0.40000000000000019</v>
      </c>
      <c r="G15" s="45">
        <f t="shared" si="0"/>
        <v>0.59999999999999987</v>
      </c>
      <c r="H15" s="47">
        <f t="shared" si="1"/>
        <v>1.6667000000000001</v>
      </c>
      <c r="I15" s="46"/>
      <c r="J15" s="43">
        <f t="shared" si="8"/>
        <v>0.73000000000000043</v>
      </c>
      <c r="K15" s="45">
        <f t="shared" si="2"/>
        <v>0.26999999999999957</v>
      </c>
      <c r="L15" s="47">
        <f t="shared" si="3"/>
        <v>3.7037</v>
      </c>
      <c r="M15" s="35"/>
    </row>
    <row r="16" spans="1:13" ht="12" customHeight="1" x14ac:dyDescent="0.2">
      <c r="A16" s="33"/>
      <c r="B16" s="48">
        <f t="shared" si="6"/>
        <v>0.08</v>
      </c>
      <c r="C16" s="49">
        <f t="shared" si="4"/>
        <v>0.92</v>
      </c>
      <c r="D16" s="50">
        <f t="shared" si="5"/>
        <v>1.087</v>
      </c>
      <c r="E16" s="46"/>
      <c r="F16" s="48">
        <f t="shared" si="7"/>
        <v>0.4100000000000002</v>
      </c>
      <c r="G16" s="49">
        <f t="shared" si="0"/>
        <v>0.58999999999999986</v>
      </c>
      <c r="H16" s="50">
        <f t="shared" si="1"/>
        <v>1.6949000000000001</v>
      </c>
      <c r="I16" s="46"/>
      <c r="J16" s="48">
        <f t="shared" si="8"/>
        <v>0.74000000000000044</v>
      </c>
      <c r="K16" s="49">
        <f t="shared" si="2"/>
        <v>0.25999999999999956</v>
      </c>
      <c r="L16" s="50">
        <f t="shared" si="3"/>
        <v>3.8462000000000001</v>
      </c>
      <c r="M16" s="35"/>
    </row>
    <row r="17" spans="1:13" ht="12" customHeight="1" x14ac:dyDescent="0.2">
      <c r="A17" s="33"/>
      <c r="B17" s="43">
        <f t="shared" si="6"/>
        <v>0.09</v>
      </c>
      <c r="C17" s="45">
        <f t="shared" si="4"/>
        <v>0.91</v>
      </c>
      <c r="D17" s="47">
        <f t="shared" si="5"/>
        <v>1.0989</v>
      </c>
      <c r="E17" s="46"/>
      <c r="F17" s="43">
        <f t="shared" si="7"/>
        <v>0.42000000000000021</v>
      </c>
      <c r="G17" s="45">
        <f t="shared" si="0"/>
        <v>0.57999999999999985</v>
      </c>
      <c r="H17" s="47">
        <f t="shared" si="1"/>
        <v>1.7241</v>
      </c>
      <c r="I17" s="46"/>
      <c r="J17" s="43">
        <f t="shared" si="8"/>
        <v>0.75000000000000044</v>
      </c>
      <c r="K17" s="45">
        <f t="shared" si="2"/>
        <v>0.24999999999999956</v>
      </c>
      <c r="L17" s="47">
        <f t="shared" si="3"/>
        <v>4</v>
      </c>
      <c r="M17" s="35"/>
    </row>
    <row r="18" spans="1:13" ht="12" customHeight="1" x14ac:dyDescent="0.2">
      <c r="A18" s="33"/>
      <c r="B18" s="48">
        <f t="shared" si="6"/>
        <v>9.9999999999999992E-2</v>
      </c>
      <c r="C18" s="49">
        <f t="shared" si="4"/>
        <v>0.9</v>
      </c>
      <c r="D18" s="50">
        <f t="shared" si="5"/>
        <v>1.1111</v>
      </c>
      <c r="E18" s="46"/>
      <c r="F18" s="48">
        <f t="shared" si="7"/>
        <v>0.43000000000000022</v>
      </c>
      <c r="G18" s="49">
        <f t="shared" si="0"/>
        <v>0.56999999999999984</v>
      </c>
      <c r="H18" s="50">
        <f t="shared" si="1"/>
        <v>1.7544</v>
      </c>
      <c r="I18" s="46"/>
      <c r="J18" s="48">
        <f t="shared" si="8"/>
        <v>0.76000000000000045</v>
      </c>
      <c r="K18" s="49">
        <f t="shared" si="2"/>
        <v>0.23999999999999955</v>
      </c>
      <c r="L18" s="50">
        <f t="shared" si="3"/>
        <v>4.1666999999999996</v>
      </c>
      <c r="M18" s="35"/>
    </row>
    <row r="19" spans="1:13" ht="12" customHeight="1" x14ac:dyDescent="0.2">
      <c r="A19" s="33"/>
      <c r="B19" s="43">
        <f t="shared" si="6"/>
        <v>0.10999999999999999</v>
      </c>
      <c r="C19" s="45">
        <f t="shared" si="4"/>
        <v>0.89</v>
      </c>
      <c r="D19" s="47">
        <f t="shared" si="5"/>
        <v>1.1235999999999999</v>
      </c>
      <c r="E19" s="46"/>
      <c r="F19" s="43">
        <f t="shared" si="7"/>
        <v>0.44000000000000022</v>
      </c>
      <c r="G19" s="45">
        <f t="shared" si="0"/>
        <v>0.55999999999999983</v>
      </c>
      <c r="H19" s="47">
        <f t="shared" si="1"/>
        <v>1.7857000000000001</v>
      </c>
      <c r="I19" s="46"/>
      <c r="J19" s="43">
        <f t="shared" si="8"/>
        <v>0.77000000000000046</v>
      </c>
      <c r="K19" s="45">
        <f t="shared" si="2"/>
        <v>0.22999999999999954</v>
      </c>
      <c r="L19" s="47">
        <f t="shared" si="3"/>
        <v>4.3478000000000003</v>
      </c>
      <c r="M19" s="35"/>
    </row>
    <row r="20" spans="1:13" ht="12" customHeight="1" x14ac:dyDescent="0.2">
      <c r="A20" s="33"/>
      <c r="B20" s="48">
        <f t="shared" si="6"/>
        <v>0.11999999999999998</v>
      </c>
      <c r="C20" s="49">
        <f t="shared" si="4"/>
        <v>0.88</v>
      </c>
      <c r="D20" s="50">
        <f t="shared" si="5"/>
        <v>1.1364000000000001</v>
      </c>
      <c r="E20" s="46"/>
      <c r="F20" s="48">
        <f t="shared" si="7"/>
        <v>0.45000000000000023</v>
      </c>
      <c r="G20" s="49">
        <f t="shared" si="0"/>
        <v>0.54999999999999982</v>
      </c>
      <c r="H20" s="50">
        <f t="shared" si="1"/>
        <v>1.8182</v>
      </c>
      <c r="I20" s="46"/>
      <c r="J20" s="48">
        <f t="shared" si="8"/>
        <v>0.78000000000000047</v>
      </c>
      <c r="K20" s="49">
        <f t="shared" si="2"/>
        <v>0.21999999999999953</v>
      </c>
      <c r="L20" s="50">
        <f t="shared" si="3"/>
        <v>4.5454999999999997</v>
      </c>
      <c r="M20" s="35"/>
    </row>
    <row r="21" spans="1:13" ht="12" customHeight="1" x14ac:dyDescent="0.2">
      <c r="A21" s="33"/>
      <c r="B21" s="43">
        <f t="shared" si="6"/>
        <v>0.12999999999999998</v>
      </c>
      <c r="C21" s="45">
        <f t="shared" si="4"/>
        <v>0.87</v>
      </c>
      <c r="D21" s="47">
        <f t="shared" si="5"/>
        <v>1.1494</v>
      </c>
      <c r="E21" s="46"/>
      <c r="F21" s="43">
        <f t="shared" si="7"/>
        <v>0.46000000000000024</v>
      </c>
      <c r="G21" s="45">
        <f t="shared" si="0"/>
        <v>0.53999999999999981</v>
      </c>
      <c r="H21" s="47">
        <f t="shared" si="1"/>
        <v>1.8519000000000001</v>
      </c>
      <c r="I21" s="46"/>
      <c r="J21" s="43">
        <f t="shared" si="8"/>
        <v>0.79000000000000048</v>
      </c>
      <c r="K21" s="45">
        <f t="shared" si="2"/>
        <v>0.20999999999999952</v>
      </c>
      <c r="L21" s="47">
        <f t="shared" si="3"/>
        <v>4.7618999999999998</v>
      </c>
      <c r="M21" s="35"/>
    </row>
    <row r="22" spans="1:13" ht="12" customHeight="1" x14ac:dyDescent="0.2">
      <c r="A22" s="33"/>
      <c r="B22" s="48">
        <f t="shared" si="6"/>
        <v>0.13999999999999999</v>
      </c>
      <c r="C22" s="49">
        <f t="shared" si="4"/>
        <v>0.86</v>
      </c>
      <c r="D22" s="50">
        <f t="shared" si="5"/>
        <v>1.1628000000000001</v>
      </c>
      <c r="E22" s="46"/>
      <c r="F22" s="48">
        <f t="shared" si="7"/>
        <v>0.47000000000000025</v>
      </c>
      <c r="G22" s="49">
        <f t="shared" si="0"/>
        <v>0.5299999999999998</v>
      </c>
      <c r="H22" s="50">
        <f t="shared" si="1"/>
        <v>1.8868</v>
      </c>
      <c r="I22" s="46"/>
      <c r="J22" s="48">
        <f t="shared" si="8"/>
        <v>0.80000000000000049</v>
      </c>
      <c r="K22" s="49">
        <f t="shared" si="2"/>
        <v>0.19999999999999951</v>
      </c>
      <c r="L22" s="50">
        <f t="shared" si="3"/>
        <v>5</v>
      </c>
      <c r="M22" s="35"/>
    </row>
    <row r="23" spans="1:13" ht="12" customHeight="1" x14ac:dyDescent="0.2">
      <c r="A23" s="33"/>
      <c r="B23" s="43">
        <f t="shared" si="6"/>
        <v>0.15</v>
      </c>
      <c r="C23" s="45">
        <f t="shared" si="4"/>
        <v>0.85</v>
      </c>
      <c r="D23" s="47">
        <f t="shared" si="5"/>
        <v>1.1765000000000001</v>
      </c>
      <c r="E23" s="46"/>
      <c r="F23" s="43">
        <f t="shared" si="7"/>
        <v>0.48000000000000026</v>
      </c>
      <c r="G23" s="45">
        <f t="shared" si="0"/>
        <v>0.5199999999999998</v>
      </c>
      <c r="H23" s="47">
        <f t="shared" si="1"/>
        <v>1.9231</v>
      </c>
      <c r="I23" s="46"/>
      <c r="J23" s="43">
        <f t="shared" si="8"/>
        <v>0.8100000000000005</v>
      </c>
      <c r="K23" s="45">
        <f t="shared" si="2"/>
        <v>0.1899999999999995</v>
      </c>
      <c r="L23" s="47">
        <f t="shared" si="3"/>
        <v>5.2632000000000003</v>
      </c>
      <c r="M23" s="35"/>
    </row>
    <row r="24" spans="1:13" ht="12" customHeight="1" x14ac:dyDescent="0.2">
      <c r="A24" s="33"/>
      <c r="B24" s="48">
        <f t="shared" si="6"/>
        <v>0.16</v>
      </c>
      <c r="C24" s="49">
        <f t="shared" si="4"/>
        <v>0.84</v>
      </c>
      <c r="D24" s="50">
        <f t="shared" si="5"/>
        <v>1.1904999999999999</v>
      </c>
      <c r="E24" s="46"/>
      <c r="F24" s="48">
        <f t="shared" si="7"/>
        <v>0.49000000000000027</v>
      </c>
      <c r="G24" s="49">
        <f t="shared" si="0"/>
        <v>0.50999999999999979</v>
      </c>
      <c r="H24" s="50">
        <f t="shared" si="1"/>
        <v>1.9608000000000001</v>
      </c>
      <c r="I24" s="46"/>
      <c r="J24" s="48">
        <f t="shared" si="8"/>
        <v>0.82000000000000051</v>
      </c>
      <c r="K24" s="49">
        <f t="shared" si="2"/>
        <v>0.17999999999999949</v>
      </c>
      <c r="L24" s="50">
        <f t="shared" si="3"/>
        <v>5.5556000000000001</v>
      </c>
      <c r="M24" s="35"/>
    </row>
    <row r="25" spans="1:13" ht="12" customHeight="1" x14ac:dyDescent="0.2">
      <c r="A25" s="33"/>
      <c r="B25" s="43">
        <f t="shared" si="6"/>
        <v>0.17</v>
      </c>
      <c r="C25" s="45">
        <f t="shared" si="4"/>
        <v>0.83</v>
      </c>
      <c r="D25" s="47">
        <f t="shared" si="5"/>
        <v>1.2048000000000001</v>
      </c>
      <c r="E25" s="46"/>
      <c r="F25" s="43">
        <f t="shared" si="7"/>
        <v>0.50000000000000022</v>
      </c>
      <c r="G25" s="45">
        <f t="shared" si="0"/>
        <v>0.49999999999999978</v>
      </c>
      <c r="H25" s="47">
        <f t="shared" si="1"/>
        <v>2</v>
      </c>
      <c r="I25" s="46"/>
      <c r="J25" s="43">
        <f t="shared" si="8"/>
        <v>0.83000000000000052</v>
      </c>
      <c r="K25" s="45">
        <f t="shared" si="2"/>
        <v>0.16999999999999948</v>
      </c>
      <c r="L25" s="47">
        <f t="shared" si="3"/>
        <v>5.8823999999999996</v>
      </c>
      <c r="M25" s="35"/>
    </row>
    <row r="26" spans="1:13" ht="12" customHeight="1" x14ac:dyDescent="0.2">
      <c r="A26" s="33"/>
      <c r="B26" s="48">
        <f t="shared" si="6"/>
        <v>0.18000000000000002</v>
      </c>
      <c r="C26" s="49">
        <f t="shared" si="4"/>
        <v>0.82</v>
      </c>
      <c r="D26" s="50">
        <f t="shared" si="5"/>
        <v>1.2195</v>
      </c>
      <c r="E26" s="46"/>
      <c r="F26" s="48">
        <f t="shared" si="7"/>
        <v>0.51000000000000023</v>
      </c>
      <c r="G26" s="49">
        <f t="shared" si="0"/>
        <v>0.48999999999999977</v>
      </c>
      <c r="H26" s="50">
        <f t="shared" si="1"/>
        <v>2.0407999999999999</v>
      </c>
      <c r="I26" s="46"/>
      <c r="J26" s="48">
        <f t="shared" si="8"/>
        <v>0.84000000000000052</v>
      </c>
      <c r="K26" s="49">
        <f t="shared" si="2"/>
        <v>0.15999999999999948</v>
      </c>
      <c r="L26" s="50">
        <f t="shared" si="3"/>
        <v>6.25</v>
      </c>
      <c r="M26" s="35"/>
    </row>
    <row r="27" spans="1:13" ht="12" customHeight="1" x14ac:dyDescent="0.2">
      <c r="A27" s="33"/>
      <c r="B27" s="43">
        <f t="shared" si="6"/>
        <v>0.19000000000000003</v>
      </c>
      <c r="C27" s="45">
        <f t="shared" si="4"/>
        <v>0.80999999999999994</v>
      </c>
      <c r="D27" s="47">
        <f t="shared" si="5"/>
        <v>1.2345999999999999</v>
      </c>
      <c r="E27" s="46"/>
      <c r="F27" s="43">
        <f t="shared" si="7"/>
        <v>0.52000000000000024</v>
      </c>
      <c r="G27" s="45">
        <f t="shared" si="0"/>
        <v>0.47999999999999976</v>
      </c>
      <c r="H27" s="47">
        <f t="shared" si="1"/>
        <v>2.0832999999999999</v>
      </c>
      <c r="I27" s="46"/>
      <c r="J27" s="43">
        <f t="shared" si="8"/>
        <v>0.85000000000000053</v>
      </c>
      <c r="K27" s="45">
        <f t="shared" si="2"/>
        <v>0.14999999999999947</v>
      </c>
      <c r="L27" s="47">
        <f t="shared" si="3"/>
        <v>6.6666999999999996</v>
      </c>
      <c r="M27" s="35"/>
    </row>
    <row r="28" spans="1:13" ht="12" customHeight="1" x14ac:dyDescent="0.2">
      <c r="A28" s="33"/>
      <c r="B28" s="48">
        <f t="shared" si="6"/>
        <v>0.20000000000000004</v>
      </c>
      <c r="C28" s="49">
        <f t="shared" si="4"/>
        <v>0.79999999999999993</v>
      </c>
      <c r="D28" s="50">
        <f t="shared" si="5"/>
        <v>1.25</v>
      </c>
      <c r="E28" s="46"/>
      <c r="F28" s="48">
        <f t="shared" si="7"/>
        <v>0.53000000000000025</v>
      </c>
      <c r="G28" s="49">
        <f t="shared" si="0"/>
        <v>0.46999999999999975</v>
      </c>
      <c r="H28" s="50">
        <f t="shared" si="1"/>
        <v>2.1276999999999999</v>
      </c>
      <c r="I28" s="46"/>
      <c r="J28" s="48">
        <f t="shared" si="8"/>
        <v>0.86000000000000054</v>
      </c>
      <c r="K28" s="49">
        <f t="shared" si="2"/>
        <v>0.13999999999999946</v>
      </c>
      <c r="L28" s="50">
        <f t="shared" si="3"/>
        <v>7.1429</v>
      </c>
      <c r="M28" s="35"/>
    </row>
    <row r="29" spans="1:13" ht="12" customHeight="1" x14ac:dyDescent="0.2">
      <c r="A29" s="33"/>
      <c r="B29" s="43">
        <f t="shared" si="6"/>
        <v>0.21000000000000005</v>
      </c>
      <c r="C29" s="45">
        <f t="shared" si="4"/>
        <v>0.78999999999999992</v>
      </c>
      <c r="D29" s="47">
        <f t="shared" si="5"/>
        <v>1.2658</v>
      </c>
      <c r="E29" s="46"/>
      <c r="F29" s="43">
        <f t="shared" si="7"/>
        <v>0.54000000000000026</v>
      </c>
      <c r="G29" s="45">
        <f t="shared" si="0"/>
        <v>0.45999999999999974</v>
      </c>
      <c r="H29" s="47">
        <f t="shared" si="1"/>
        <v>2.1739000000000002</v>
      </c>
      <c r="I29" s="46"/>
      <c r="J29" s="43">
        <f t="shared" si="8"/>
        <v>0.87000000000000055</v>
      </c>
      <c r="K29" s="45">
        <f t="shared" si="2"/>
        <v>0.12999999999999945</v>
      </c>
      <c r="L29" s="47">
        <f t="shared" si="3"/>
        <v>7.6923000000000004</v>
      </c>
      <c r="M29" s="35"/>
    </row>
    <row r="30" spans="1:13" ht="12" customHeight="1" x14ac:dyDescent="0.2">
      <c r="A30" s="33"/>
      <c r="B30" s="48">
        <f t="shared" si="6"/>
        <v>0.22000000000000006</v>
      </c>
      <c r="C30" s="49">
        <f t="shared" si="4"/>
        <v>0.77999999999999992</v>
      </c>
      <c r="D30" s="50">
        <f t="shared" si="5"/>
        <v>1.2821</v>
      </c>
      <c r="E30" s="46"/>
      <c r="F30" s="48">
        <f t="shared" si="7"/>
        <v>0.55000000000000027</v>
      </c>
      <c r="G30" s="49">
        <f t="shared" si="0"/>
        <v>0.44999999999999973</v>
      </c>
      <c r="H30" s="50">
        <f t="shared" si="1"/>
        <v>2.2222</v>
      </c>
      <c r="I30" s="46"/>
      <c r="J30" s="48">
        <f t="shared" si="8"/>
        <v>0.88000000000000056</v>
      </c>
      <c r="K30" s="49">
        <f t="shared" si="2"/>
        <v>0.11999999999999944</v>
      </c>
      <c r="L30" s="50">
        <f t="shared" si="3"/>
        <v>8.3332999999999995</v>
      </c>
      <c r="M30" s="35"/>
    </row>
    <row r="31" spans="1:13" ht="12" customHeight="1" x14ac:dyDescent="0.2">
      <c r="A31" s="33"/>
      <c r="B31" s="43">
        <f t="shared" si="6"/>
        <v>0.23000000000000007</v>
      </c>
      <c r="C31" s="45">
        <f t="shared" si="4"/>
        <v>0.76999999999999991</v>
      </c>
      <c r="D31" s="47">
        <f t="shared" si="5"/>
        <v>1.2987</v>
      </c>
      <c r="E31" s="46"/>
      <c r="F31" s="43">
        <f t="shared" si="7"/>
        <v>0.56000000000000028</v>
      </c>
      <c r="G31" s="45">
        <f t="shared" si="0"/>
        <v>0.43999999999999972</v>
      </c>
      <c r="H31" s="47">
        <f t="shared" si="1"/>
        <v>2.2726999999999999</v>
      </c>
      <c r="I31" s="46"/>
      <c r="J31" s="43">
        <f t="shared" si="8"/>
        <v>0.89000000000000057</v>
      </c>
      <c r="K31" s="45">
        <f t="shared" si="2"/>
        <v>0.10999999999999943</v>
      </c>
      <c r="L31" s="47">
        <f t="shared" si="3"/>
        <v>9.0908999999999995</v>
      </c>
      <c r="M31" s="35"/>
    </row>
    <row r="32" spans="1:13" ht="12" customHeight="1" x14ac:dyDescent="0.2">
      <c r="A32" s="33"/>
      <c r="B32" s="48">
        <f t="shared" si="6"/>
        <v>0.24000000000000007</v>
      </c>
      <c r="C32" s="49">
        <f t="shared" si="4"/>
        <v>0.7599999999999999</v>
      </c>
      <c r="D32" s="50">
        <f t="shared" si="5"/>
        <v>1.3158000000000001</v>
      </c>
      <c r="E32" s="46"/>
      <c r="F32" s="48">
        <f t="shared" si="7"/>
        <v>0.57000000000000028</v>
      </c>
      <c r="G32" s="49">
        <f t="shared" si="0"/>
        <v>0.42999999999999972</v>
      </c>
      <c r="H32" s="50">
        <f t="shared" si="1"/>
        <v>2.3256000000000001</v>
      </c>
      <c r="I32" s="46"/>
      <c r="J32" s="48">
        <f t="shared" si="8"/>
        <v>0.90000000000000058</v>
      </c>
      <c r="K32" s="49">
        <f t="shared" si="2"/>
        <v>9.9999999999999423E-2</v>
      </c>
      <c r="L32" s="50">
        <f t="shared" si="3"/>
        <v>10</v>
      </c>
      <c r="M32" s="35"/>
    </row>
    <row r="33" spans="1:13" ht="12" customHeight="1" x14ac:dyDescent="0.2">
      <c r="A33" s="33"/>
      <c r="B33" s="43">
        <f t="shared" si="6"/>
        <v>0.25000000000000006</v>
      </c>
      <c r="C33" s="45">
        <f t="shared" si="4"/>
        <v>0.75</v>
      </c>
      <c r="D33" s="47">
        <f t="shared" si="5"/>
        <v>1.3332999999999999</v>
      </c>
      <c r="E33" s="46"/>
      <c r="F33" s="43">
        <f t="shared" si="7"/>
        <v>0.58000000000000029</v>
      </c>
      <c r="G33" s="45">
        <f t="shared" si="0"/>
        <v>0.41999999999999971</v>
      </c>
      <c r="H33" s="47">
        <f t="shared" si="1"/>
        <v>2.3809999999999998</v>
      </c>
      <c r="I33" s="46"/>
      <c r="J33" s="43">
        <f t="shared" si="8"/>
        <v>0.91000000000000059</v>
      </c>
      <c r="K33" s="45">
        <f t="shared" si="2"/>
        <v>8.9999999999999414E-2</v>
      </c>
      <c r="L33" s="47">
        <f t="shared" si="3"/>
        <v>11.1111</v>
      </c>
      <c r="M33" s="35"/>
    </row>
    <row r="34" spans="1:13" ht="12" customHeight="1" x14ac:dyDescent="0.2">
      <c r="A34" s="33"/>
      <c r="B34" s="48">
        <f t="shared" si="6"/>
        <v>0.26000000000000006</v>
      </c>
      <c r="C34" s="49">
        <f t="shared" si="4"/>
        <v>0.74</v>
      </c>
      <c r="D34" s="50">
        <f t="shared" si="5"/>
        <v>1.3513999999999999</v>
      </c>
      <c r="E34" s="46"/>
      <c r="F34" s="48">
        <f t="shared" si="7"/>
        <v>0.5900000000000003</v>
      </c>
      <c r="G34" s="49">
        <f t="shared" si="0"/>
        <v>0.4099999999999997</v>
      </c>
      <c r="H34" s="50">
        <f t="shared" si="1"/>
        <v>2.4390000000000001</v>
      </c>
      <c r="I34" s="46"/>
      <c r="J34" s="48">
        <f t="shared" si="8"/>
        <v>0.9200000000000006</v>
      </c>
      <c r="K34" s="49">
        <f t="shared" si="2"/>
        <v>7.9999999999999405E-2</v>
      </c>
      <c r="L34" s="50">
        <f t="shared" si="3"/>
        <v>12.5</v>
      </c>
      <c r="M34" s="35"/>
    </row>
    <row r="35" spans="1:13" ht="12" customHeight="1" x14ac:dyDescent="0.2">
      <c r="A35" s="33"/>
      <c r="B35" s="43">
        <f t="shared" si="6"/>
        <v>0.27000000000000007</v>
      </c>
      <c r="C35" s="45">
        <f t="shared" si="4"/>
        <v>0.73</v>
      </c>
      <c r="D35" s="47">
        <f t="shared" si="5"/>
        <v>1.3698999999999999</v>
      </c>
      <c r="E35" s="46"/>
      <c r="F35" s="43">
        <f t="shared" si="7"/>
        <v>0.60000000000000031</v>
      </c>
      <c r="G35" s="45">
        <f t="shared" si="0"/>
        <v>0.39999999999999969</v>
      </c>
      <c r="H35" s="47">
        <f t="shared" si="1"/>
        <v>2.5</v>
      </c>
      <c r="I35" s="46"/>
      <c r="J35" s="43">
        <f t="shared" si="8"/>
        <v>0.9300000000000006</v>
      </c>
      <c r="K35" s="45">
        <f t="shared" si="2"/>
        <v>6.9999999999999396E-2</v>
      </c>
      <c r="L35" s="47">
        <f t="shared" si="3"/>
        <v>14.2857</v>
      </c>
      <c r="M35" s="35"/>
    </row>
    <row r="36" spans="1:13" ht="12" customHeight="1" x14ac:dyDescent="0.2">
      <c r="A36" s="33"/>
      <c r="B36" s="48">
        <f t="shared" si="6"/>
        <v>0.28000000000000008</v>
      </c>
      <c r="C36" s="49">
        <f t="shared" si="4"/>
        <v>0.72</v>
      </c>
      <c r="D36" s="50">
        <f t="shared" si="5"/>
        <v>1.3889</v>
      </c>
      <c r="E36" s="46"/>
      <c r="F36" s="48">
        <f t="shared" si="7"/>
        <v>0.61000000000000032</v>
      </c>
      <c r="G36" s="49">
        <f t="shared" si="0"/>
        <v>0.38999999999999968</v>
      </c>
      <c r="H36" s="50">
        <f t="shared" si="1"/>
        <v>2.5640999999999998</v>
      </c>
      <c r="I36" s="46"/>
      <c r="J36" s="48">
        <f t="shared" si="8"/>
        <v>0.94000000000000061</v>
      </c>
      <c r="K36" s="49">
        <f t="shared" si="2"/>
        <v>5.9999999999999387E-2</v>
      </c>
      <c r="L36" s="50">
        <f t="shared" si="3"/>
        <v>16.666699999999999</v>
      </c>
      <c r="M36" s="35"/>
    </row>
    <row r="37" spans="1:13" ht="12" customHeight="1" x14ac:dyDescent="0.2">
      <c r="A37" s="33"/>
      <c r="B37" s="43">
        <f t="shared" si="6"/>
        <v>0.29000000000000009</v>
      </c>
      <c r="C37" s="45">
        <f t="shared" si="4"/>
        <v>0.71</v>
      </c>
      <c r="D37" s="47">
        <f t="shared" si="5"/>
        <v>1.4085000000000001</v>
      </c>
      <c r="E37" s="46"/>
      <c r="F37" s="43">
        <f t="shared" si="7"/>
        <v>0.62000000000000033</v>
      </c>
      <c r="G37" s="45">
        <f t="shared" si="0"/>
        <v>0.37999999999999967</v>
      </c>
      <c r="H37" s="47">
        <f t="shared" si="1"/>
        <v>2.6316000000000002</v>
      </c>
      <c r="I37" s="46"/>
      <c r="J37" s="43">
        <f t="shared" si="8"/>
        <v>0.95000000000000062</v>
      </c>
      <c r="K37" s="45">
        <f t="shared" si="2"/>
        <v>4.9999999999999378E-2</v>
      </c>
      <c r="L37" s="47">
        <f t="shared" si="3"/>
        <v>20</v>
      </c>
      <c r="M37" s="35"/>
    </row>
    <row r="38" spans="1:13" ht="12" customHeight="1" x14ac:dyDescent="0.2">
      <c r="A38" s="33"/>
      <c r="B38" s="48">
        <f t="shared" si="6"/>
        <v>0.3000000000000001</v>
      </c>
      <c r="C38" s="49">
        <f t="shared" si="4"/>
        <v>0.7</v>
      </c>
      <c r="D38" s="50">
        <f t="shared" si="5"/>
        <v>1.4286000000000001</v>
      </c>
      <c r="E38" s="46"/>
      <c r="F38" s="48">
        <f t="shared" si="7"/>
        <v>0.63000000000000034</v>
      </c>
      <c r="G38" s="49">
        <f t="shared" si="0"/>
        <v>0.36999999999999966</v>
      </c>
      <c r="H38" s="50">
        <f t="shared" si="1"/>
        <v>2.7027000000000001</v>
      </c>
      <c r="I38" s="46"/>
      <c r="J38" s="48">
        <f t="shared" si="8"/>
        <v>0.96000000000000063</v>
      </c>
      <c r="K38" s="49">
        <f t="shared" si="2"/>
        <v>3.9999999999999369E-2</v>
      </c>
      <c r="L38" s="50">
        <f t="shared" si="3"/>
        <v>25</v>
      </c>
      <c r="M38" s="35"/>
    </row>
    <row r="39" spans="1:13" ht="12" customHeight="1" x14ac:dyDescent="0.2">
      <c r="A39" s="33"/>
      <c r="B39" s="43">
        <f t="shared" si="6"/>
        <v>0.31000000000000011</v>
      </c>
      <c r="C39" s="45">
        <f t="shared" si="4"/>
        <v>0.69</v>
      </c>
      <c r="D39" s="47">
        <f t="shared" si="5"/>
        <v>1.4493</v>
      </c>
      <c r="E39" s="46"/>
      <c r="F39" s="43">
        <f t="shared" si="7"/>
        <v>0.64000000000000035</v>
      </c>
      <c r="G39" s="45">
        <f t="shared" si="0"/>
        <v>0.35999999999999965</v>
      </c>
      <c r="H39" s="47">
        <f t="shared" si="1"/>
        <v>2.7778</v>
      </c>
      <c r="I39" s="46"/>
      <c r="J39" s="43">
        <f t="shared" si="8"/>
        <v>0.97000000000000064</v>
      </c>
      <c r="K39" s="45">
        <f t="shared" si="2"/>
        <v>2.9999999999999361E-2</v>
      </c>
      <c r="L39" s="47">
        <f t="shared" si="3"/>
        <v>33.333300000000001</v>
      </c>
      <c r="M39" s="35"/>
    </row>
    <row r="40" spans="1:13" ht="12" customHeight="1" x14ac:dyDescent="0.2">
      <c r="A40" s="33"/>
      <c r="B40" s="48">
        <f t="shared" si="6"/>
        <v>0.32000000000000012</v>
      </c>
      <c r="C40" s="49">
        <f t="shared" si="4"/>
        <v>0.67999999999999994</v>
      </c>
      <c r="D40" s="50">
        <f t="shared" si="5"/>
        <v>1.4705999999999999</v>
      </c>
      <c r="E40" s="46"/>
      <c r="F40" s="48">
        <f t="shared" si="7"/>
        <v>0.65000000000000036</v>
      </c>
      <c r="G40" s="49">
        <f t="shared" si="0"/>
        <v>0.34999999999999964</v>
      </c>
      <c r="H40" s="50">
        <f t="shared" si="1"/>
        <v>2.8571</v>
      </c>
      <c r="I40" s="46"/>
      <c r="J40" s="48">
        <f t="shared" si="8"/>
        <v>0.98000000000000065</v>
      </c>
      <c r="K40" s="49">
        <f t="shared" si="2"/>
        <v>1.9999999999999352E-2</v>
      </c>
      <c r="L40" s="50">
        <f t="shared" si="3"/>
        <v>50</v>
      </c>
      <c r="M40" s="35"/>
    </row>
    <row r="41" spans="1:13" ht="12" customHeight="1" x14ac:dyDescent="0.2">
      <c r="A41" s="33"/>
      <c r="B41" s="43">
        <f t="shared" si="6"/>
        <v>0.33000000000000013</v>
      </c>
      <c r="C41" s="45">
        <f t="shared" si="4"/>
        <v>0.66999999999999993</v>
      </c>
      <c r="D41" s="47">
        <f t="shared" si="5"/>
        <v>1.4924999999999999</v>
      </c>
      <c r="E41" s="46"/>
      <c r="F41" s="43">
        <f t="shared" si="7"/>
        <v>0.66000000000000036</v>
      </c>
      <c r="G41" s="45">
        <f t="shared" si="0"/>
        <v>0.33999999999999964</v>
      </c>
      <c r="H41" s="47">
        <f t="shared" si="1"/>
        <v>2.9411999999999998</v>
      </c>
      <c r="I41" s="46"/>
      <c r="J41" s="43">
        <f t="shared" si="8"/>
        <v>0.99000000000000066</v>
      </c>
      <c r="K41" s="45">
        <f t="shared" si="2"/>
        <v>9.9999999999993427E-3</v>
      </c>
      <c r="L41" s="47">
        <f t="shared" si="3"/>
        <v>100</v>
      </c>
      <c r="M41" s="35"/>
    </row>
    <row r="42" spans="1:13" ht="12" customHeight="1" thickBo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5"/>
    </row>
    <row r="43" spans="1:13" ht="14" customHeight="1" x14ac:dyDescent="0.2">
      <c r="A43" s="33"/>
      <c r="B43" s="110" t="s">
        <v>11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2"/>
      <c r="M43" s="35"/>
    </row>
    <row r="44" spans="1:13" ht="12" customHeight="1" x14ac:dyDescent="0.2">
      <c r="A44" s="33"/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3"/>
      <c r="M44" s="121" t="s">
        <v>76</v>
      </c>
    </row>
    <row r="45" spans="1:13" s="59" customFormat="1" ht="12" customHeight="1" x14ac:dyDescent="0.2">
      <c r="A45" s="54"/>
      <c r="B45" s="55"/>
      <c r="C45" s="119" t="s">
        <v>12</v>
      </c>
      <c r="D45" s="119"/>
      <c r="E45" s="56"/>
      <c r="F45" s="57" t="s">
        <v>12</v>
      </c>
      <c r="G45" s="57" t="s">
        <v>13</v>
      </c>
      <c r="H45" s="56"/>
      <c r="I45" s="56"/>
      <c r="J45" s="57" t="s">
        <v>18</v>
      </c>
      <c r="K45" s="57" t="s">
        <v>19</v>
      </c>
      <c r="L45" s="58" t="s">
        <v>12</v>
      </c>
      <c r="M45" s="121"/>
    </row>
    <row r="46" spans="1:13" s="59" customFormat="1" ht="12" customHeight="1" x14ac:dyDescent="0.2">
      <c r="A46" s="54"/>
      <c r="B46" s="55"/>
      <c r="C46" s="120" t="s">
        <v>20</v>
      </c>
      <c r="D46" s="120"/>
      <c r="E46" s="56"/>
      <c r="F46" s="60" t="s">
        <v>21</v>
      </c>
      <c r="G46" s="60" t="s">
        <v>22</v>
      </c>
      <c r="H46" s="56"/>
      <c r="I46" s="56"/>
      <c r="J46" s="60" t="s">
        <v>23</v>
      </c>
      <c r="K46" s="60" t="s">
        <v>23</v>
      </c>
      <c r="L46" s="61" t="s">
        <v>24</v>
      </c>
      <c r="M46" s="121"/>
    </row>
    <row r="47" spans="1:13" s="59" customFormat="1" ht="12" customHeight="1" x14ac:dyDescent="0.2">
      <c r="A47" s="54"/>
      <c r="B47" s="55"/>
      <c r="C47" s="56"/>
      <c r="D47" s="56"/>
      <c r="E47" s="56"/>
      <c r="F47" s="56"/>
      <c r="G47" s="56"/>
      <c r="H47" s="56"/>
      <c r="I47" s="56"/>
      <c r="J47" s="56"/>
      <c r="K47" s="56"/>
      <c r="L47" s="62"/>
      <c r="M47" s="121"/>
    </row>
    <row r="48" spans="1:13" s="68" customFormat="1" ht="12" customHeight="1" x14ac:dyDescent="0.2">
      <c r="A48" s="63"/>
      <c r="B48" s="64"/>
      <c r="C48" s="106" t="s">
        <v>15</v>
      </c>
      <c r="D48" s="107"/>
      <c r="E48" s="65"/>
      <c r="F48" s="81">
        <v>450</v>
      </c>
      <c r="G48" s="82">
        <v>0.4</v>
      </c>
      <c r="H48" s="65"/>
      <c r="I48" s="65"/>
      <c r="J48" s="66">
        <f>1-G48</f>
        <v>0.6</v>
      </c>
      <c r="K48" s="65">
        <f>ROUND(1/J48,4)</f>
        <v>1.6667000000000001</v>
      </c>
      <c r="L48" s="67">
        <f>ROUND(F48/J48,2)</f>
        <v>750</v>
      </c>
      <c r="M48" s="121"/>
    </row>
    <row r="49" spans="1:13" ht="12" customHeight="1" thickBot="1" x14ac:dyDescent="0.25">
      <c r="A49" s="33"/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1"/>
      <c r="M49" s="121"/>
    </row>
    <row r="50" spans="1:13" ht="12" customHeight="1" thickBot="1" x14ac:dyDescent="0.2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121"/>
    </row>
    <row r="51" spans="1:13" ht="14" customHeight="1" x14ac:dyDescent="0.2">
      <c r="A51" s="33"/>
      <c r="B51" s="110" t="s">
        <v>17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2"/>
      <c r="M51" s="121"/>
    </row>
    <row r="52" spans="1:13" ht="12" customHeight="1" thickBot="1" x14ac:dyDescent="0.25">
      <c r="A52" s="33"/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3"/>
      <c r="M52" s="121"/>
    </row>
    <row r="53" spans="1:13" ht="12" customHeight="1" x14ac:dyDescent="0.2">
      <c r="A53" s="33"/>
      <c r="B53" s="72" t="s">
        <v>27</v>
      </c>
      <c r="C53" s="73"/>
      <c r="D53" s="73"/>
      <c r="E53" s="73"/>
      <c r="F53" s="73"/>
      <c r="G53" s="74"/>
      <c r="H53" s="74"/>
      <c r="I53" s="52"/>
      <c r="J53" s="75"/>
      <c r="K53" s="76"/>
      <c r="L53" s="53"/>
      <c r="M53" s="121"/>
    </row>
    <row r="54" spans="1:13" ht="12" customHeight="1" x14ac:dyDescent="0.2">
      <c r="A54" s="33"/>
      <c r="B54" s="72" t="s">
        <v>28</v>
      </c>
      <c r="C54" s="73"/>
      <c r="D54" s="73"/>
      <c r="E54" s="73"/>
      <c r="F54" s="73"/>
      <c r="G54" s="74"/>
      <c r="H54" s="74"/>
      <c r="I54" s="52"/>
      <c r="J54" s="113" t="s">
        <v>32</v>
      </c>
      <c r="K54" s="114"/>
      <c r="L54" s="53"/>
      <c r="M54" s="121"/>
    </row>
    <row r="55" spans="1:13" ht="12" customHeight="1" x14ac:dyDescent="0.2">
      <c r="A55" s="33"/>
      <c r="B55" s="72" t="s">
        <v>29</v>
      </c>
      <c r="C55" s="73"/>
      <c r="D55" s="73"/>
      <c r="E55" s="73"/>
      <c r="F55" s="73"/>
      <c r="G55" s="74"/>
      <c r="H55" s="74"/>
      <c r="I55" s="52"/>
      <c r="J55" s="113" t="s">
        <v>33</v>
      </c>
      <c r="K55" s="114"/>
      <c r="L55" s="53"/>
      <c r="M55" s="121"/>
    </row>
    <row r="56" spans="1:13" ht="12" customHeight="1" x14ac:dyDescent="0.2">
      <c r="A56" s="33"/>
      <c r="B56" s="72"/>
      <c r="C56" s="73"/>
      <c r="D56" s="73" t="s">
        <v>25</v>
      </c>
      <c r="E56" s="73"/>
      <c r="F56" s="73"/>
      <c r="G56" s="74"/>
      <c r="H56" s="74"/>
      <c r="I56" s="52"/>
      <c r="J56" s="113" t="s">
        <v>31</v>
      </c>
      <c r="K56" s="114"/>
      <c r="L56" s="53"/>
      <c r="M56" s="121"/>
    </row>
    <row r="57" spans="1:13" ht="12" customHeight="1" thickBot="1" x14ac:dyDescent="0.25">
      <c r="A57" s="33"/>
      <c r="B57" s="72" t="s">
        <v>30</v>
      </c>
      <c r="C57" s="73"/>
      <c r="D57" s="73"/>
      <c r="E57" s="73"/>
      <c r="F57" s="73"/>
      <c r="G57" s="74"/>
      <c r="H57" s="74"/>
      <c r="I57" s="52"/>
      <c r="J57" s="77"/>
      <c r="K57" s="78"/>
      <c r="L57" s="53"/>
      <c r="M57" s="121"/>
    </row>
    <row r="58" spans="1:13" ht="12" customHeight="1" x14ac:dyDescent="0.2">
      <c r="A58" s="33"/>
      <c r="B58" s="72" t="s">
        <v>26</v>
      </c>
      <c r="C58" s="73"/>
      <c r="D58" s="73"/>
      <c r="E58" s="73"/>
      <c r="F58" s="73"/>
      <c r="G58" s="74"/>
      <c r="H58" s="74"/>
      <c r="I58" s="52"/>
      <c r="J58" s="52"/>
      <c r="K58" s="52"/>
      <c r="L58" s="53"/>
      <c r="M58" s="121"/>
    </row>
    <row r="59" spans="1:13" ht="12" customHeight="1" thickBot="1" x14ac:dyDescent="0.25">
      <c r="A59" s="33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1"/>
      <c r="M59" s="121"/>
    </row>
    <row r="60" spans="1:13" ht="19" customHeight="1" thickBot="1" x14ac:dyDescent="0.25">
      <c r="A60" s="79"/>
      <c r="B60" s="108" t="s">
        <v>16</v>
      </c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80"/>
    </row>
  </sheetData>
  <sheetProtection algorithmName="SHA-512" hashValue="KWWwDkFHZpa4EiXF3nECWNwheri9AbvHSn0YxD8HzG1gaqsJK2TlNJh2ZgF/ErsaoqouPGdWFXlcnJl3+A7Jjg==" saltValue="erjVVaqcAKlSvrTd7Ytaog==" spinCount="100000" sheet="1" objects="1" scenarios="1" selectLockedCells="1"/>
  <mergeCells count="13">
    <mergeCell ref="C46:D46"/>
    <mergeCell ref="M44:M59"/>
    <mergeCell ref="A1:M1"/>
    <mergeCell ref="B3:L3"/>
    <mergeCell ref="B4:L4"/>
    <mergeCell ref="B43:L43"/>
    <mergeCell ref="C45:D45"/>
    <mergeCell ref="C48:D48"/>
    <mergeCell ref="B60:L60"/>
    <mergeCell ref="B51:L51"/>
    <mergeCell ref="J55:K55"/>
    <mergeCell ref="J54:K54"/>
    <mergeCell ref="J56:K56"/>
  </mergeCells>
  <hyperlinks>
    <hyperlink ref="B60" r:id="rId1" xr:uid="{97A12217-4EE7-9E4E-AF7E-A4CDA71FCAE9}"/>
  </hyperlinks>
  <printOptions horizontalCentered="1" verticalCentered="1"/>
  <pageMargins left="0" right="0" top="0.5" bottom="0.5" header="0.3" footer="0.3"/>
  <pageSetup orientation="portrait" horizontalDpi="0" verticalDpi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3C7C-1EC6-0D45-85B3-1041092668E5}">
  <sheetPr codeName="Sheet3"/>
  <dimension ref="A1:M46"/>
  <sheetViews>
    <sheetView tabSelected="1" zoomScale="200" zoomScaleNormal="200" workbookViewId="0">
      <selection activeCell="G27" sqref="G27"/>
    </sheetView>
  </sheetViews>
  <sheetFormatPr baseColWidth="10" defaultRowHeight="16" x14ac:dyDescent="0.2"/>
  <cols>
    <col min="1" max="1" width="3.83203125" style="4" customWidth="1"/>
    <col min="2" max="4" width="8.83203125" style="4" customWidth="1"/>
    <col min="5" max="5" width="3.83203125" style="4" customWidth="1"/>
    <col min="6" max="7" width="8.83203125" style="4" customWidth="1"/>
    <col min="8" max="9" width="4.1640625" style="4" customWidth="1"/>
    <col min="10" max="12" width="8.83203125" style="4" customWidth="1"/>
    <col min="13" max="13" width="3.6640625" style="4" customWidth="1"/>
    <col min="14" max="16384" width="10.83203125" style="4"/>
  </cols>
  <sheetData>
    <row r="1" spans="1:13" ht="44" customHeight="1" x14ac:dyDescent="0.2">
      <c r="A1" s="131" t="s">
        <v>42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14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4" customHeight="1" x14ac:dyDescent="0.2">
      <c r="A3" s="5"/>
      <c r="B3" s="136" t="s">
        <v>34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7"/>
    </row>
    <row r="4" spans="1:13" ht="14" customHeight="1" x14ac:dyDescent="0.2">
      <c r="A4" s="5"/>
      <c r="B4" s="136" t="s">
        <v>35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7"/>
    </row>
    <row r="5" spans="1:13" ht="14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4" customHeight="1" x14ac:dyDescent="0.2">
      <c r="A6" s="5"/>
      <c r="B6" s="6"/>
      <c r="C6" s="6"/>
      <c r="D6" s="6"/>
      <c r="E6" s="137" t="s">
        <v>36</v>
      </c>
      <c r="F6" s="137"/>
      <c r="G6" s="137"/>
      <c r="H6" s="137"/>
      <c r="I6" s="137"/>
      <c r="J6" s="6"/>
      <c r="K6" s="6"/>
      <c r="L6" s="6"/>
      <c r="M6" s="7"/>
    </row>
    <row r="7" spans="1:13" ht="14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ht="14" customHeight="1" x14ac:dyDescent="0.2">
      <c r="A8" s="5"/>
      <c r="B8" s="128" t="s">
        <v>37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7"/>
    </row>
    <row r="9" spans="1:13" ht="14" customHeight="1" x14ac:dyDescent="0.2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"/>
    </row>
    <row r="10" spans="1:13" ht="14" customHeight="1" x14ac:dyDescent="0.2">
      <c r="A10" s="5"/>
      <c r="B10" s="1"/>
      <c r="C10" s="124" t="s">
        <v>12</v>
      </c>
      <c r="D10" s="124"/>
      <c r="E10" s="10"/>
      <c r="F10" s="12" t="s">
        <v>12</v>
      </c>
      <c r="G10" s="12" t="s">
        <v>13</v>
      </c>
      <c r="H10" s="12"/>
      <c r="I10" s="12"/>
      <c r="J10" s="12" t="s">
        <v>18</v>
      </c>
      <c r="K10" s="12" t="s">
        <v>19</v>
      </c>
      <c r="L10" s="15" t="s">
        <v>12</v>
      </c>
      <c r="M10" s="7"/>
    </row>
    <row r="11" spans="1:13" ht="14" customHeight="1" x14ac:dyDescent="0.2">
      <c r="A11" s="5"/>
      <c r="B11" s="1"/>
      <c r="C11" s="125" t="s">
        <v>50</v>
      </c>
      <c r="D11" s="125"/>
      <c r="E11" s="10"/>
      <c r="F11" s="13" t="s">
        <v>51</v>
      </c>
      <c r="G11" s="13" t="s">
        <v>43</v>
      </c>
      <c r="H11" s="13"/>
      <c r="I11" s="13"/>
      <c r="J11" s="13" t="s">
        <v>44</v>
      </c>
      <c r="K11" s="13" t="s">
        <v>44</v>
      </c>
      <c r="L11" s="16" t="s">
        <v>24</v>
      </c>
      <c r="M11" s="7"/>
    </row>
    <row r="12" spans="1:13" ht="14" customHeight="1" x14ac:dyDescent="0.2">
      <c r="A12" s="5"/>
      <c r="B12" s="1"/>
      <c r="C12" s="10"/>
      <c r="D12" s="10"/>
      <c r="E12" s="10"/>
      <c r="F12" s="10"/>
      <c r="G12" s="10"/>
      <c r="H12" s="10"/>
      <c r="I12" s="10"/>
      <c r="J12" s="10"/>
      <c r="K12" s="10"/>
      <c r="L12" s="17"/>
      <c r="M12" s="7"/>
    </row>
    <row r="13" spans="1:13" ht="14" customHeight="1" x14ac:dyDescent="0.2">
      <c r="A13" s="5"/>
      <c r="B13" s="1"/>
      <c r="C13" s="126" t="s">
        <v>15</v>
      </c>
      <c r="D13" s="127"/>
      <c r="E13" s="10"/>
      <c r="F13" s="83">
        <v>450</v>
      </c>
      <c r="G13" s="84">
        <v>0.4</v>
      </c>
      <c r="H13" s="10"/>
      <c r="I13" s="10"/>
      <c r="J13" s="11">
        <f>1-G13</f>
        <v>0.6</v>
      </c>
      <c r="K13" s="10">
        <f>ROUND(1/J13,4)</f>
        <v>1.6667000000000001</v>
      </c>
      <c r="L13" s="18">
        <f>ROUND(F13/J13,2)</f>
        <v>750</v>
      </c>
      <c r="M13" s="7"/>
    </row>
    <row r="14" spans="1:13" ht="14" customHeight="1" x14ac:dyDescent="0.2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"/>
    </row>
    <row r="15" spans="1:13" ht="14" customHeight="1" x14ac:dyDescent="0.2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14" customHeight="1" x14ac:dyDescent="0.2">
      <c r="A16" s="5"/>
      <c r="B16" s="128" t="s">
        <v>45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7"/>
    </row>
    <row r="17" spans="1:13" ht="14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7"/>
    </row>
    <row r="18" spans="1:13" ht="14" customHeight="1" x14ac:dyDescent="0.2">
      <c r="A18" s="5"/>
      <c r="B18" s="14" t="s">
        <v>47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7"/>
    </row>
    <row r="19" spans="1:13" ht="14" customHeight="1" x14ac:dyDescent="0.2">
      <c r="A19" s="5"/>
      <c r="B19" s="14" t="s">
        <v>48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</row>
    <row r="20" spans="1:13" ht="14" customHeight="1" x14ac:dyDescent="0.2">
      <c r="A20" s="5"/>
      <c r="B20" s="14" t="s">
        <v>49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7"/>
    </row>
    <row r="21" spans="1:13" ht="14" customHeight="1" x14ac:dyDescent="0.2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7"/>
    </row>
    <row r="22" spans="1:13" ht="14" customHeigh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</row>
    <row r="23" spans="1:13" ht="14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</row>
    <row r="24" spans="1:13" ht="14" customHeight="1" x14ac:dyDescent="0.2">
      <c r="A24" s="5"/>
      <c r="B24" s="128" t="s">
        <v>52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7"/>
    </row>
    <row r="25" spans="1:13" ht="14" customHeight="1" x14ac:dyDescent="0.2">
      <c r="A25" s="5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7"/>
    </row>
    <row r="26" spans="1:13" ht="14" customHeight="1" x14ac:dyDescent="0.2">
      <c r="A26" s="5"/>
      <c r="B26" s="19"/>
      <c r="C26" s="129" t="s">
        <v>12</v>
      </c>
      <c r="D26" s="129"/>
      <c r="E26" s="20"/>
      <c r="F26" s="21" t="s">
        <v>12</v>
      </c>
      <c r="G26" s="21" t="s">
        <v>13</v>
      </c>
      <c r="H26" s="21"/>
      <c r="I26" s="21"/>
      <c r="J26" s="21"/>
      <c r="K26" s="21" t="s">
        <v>19</v>
      </c>
      <c r="L26" s="15" t="s">
        <v>12</v>
      </c>
      <c r="M26" s="7"/>
    </row>
    <row r="27" spans="1:13" ht="14" customHeight="1" x14ac:dyDescent="0.2">
      <c r="A27" s="5"/>
      <c r="B27" s="19"/>
      <c r="C27" s="130" t="s">
        <v>50</v>
      </c>
      <c r="D27" s="130"/>
      <c r="E27" s="20"/>
      <c r="F27" s="22" t="s">
        <v>51</v>
      </c>
      <c r="G27" s="22" t="s">
        <v>88</v>
      </c>
      <c r="H27" s="22"/>
      <c r="I27" s="22"/>
      <c r="J27" s="22"/>
      <c r="K27" s="22" t="s">
        <v>44</v>
      </c>
      <c r="L27" s="16" t="s">
        <v>24</v>
      </c>
      <c r="M27" s="7"/>
    </row>
    <row r="28" spans="1:13" ht="14" customHeight="1" x14ac:dyDescent="0.2">
      <c r="A28" s="5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17"/>
      <c r="M28" s="7"/>
    </row>
    <row r="29" spans="1:13" ht="14" customHeight="1" x14ac:dyDescent="0.2">
      <c r="A29" s="5"/>
      <c r="B29" s="19"/>
      <c r="C29" s="126" t="s">
        <v>15</v>
      </c>
      <c r="D29" s="127"/>
      <c r="E29" s="20"/>
      <c r="F29" s="83">
        <v>450</v>
      </c>
      <c r="G29" s="84">
        <v>0.4</v>
      </c>
      <c r="H29" s="20"/>
      <c r="I29" s="20"/>
      <c r="J29" s="23"/>
      <c r="K29" s="20">
        <f>ROUND(F29+(F29*G29),2)</f>
        <v>630</v>
      </c>
      <c r="L29" s="18">
        <f>ROUND(F29+(F29*G29),2)</f>
        <v>630</v>
      </c>
      <c r="M29" s="7"/>
    </row>
    <row r="30" spans="1:13" ht="14" customHeight="1" x14ac:dyDescent="0.2">
      <c r="A30" s="5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7"/>
    </row>
    <row r="31" spans="1:13" ht="14" customHeight="1" x14ac:dyDescent="0.2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7"/>
    </row>
    <row r="32" spans="1:13" ht="14" customHeight="1" x14ac:dyDescent="0.2">
      <c r="A32" s="5"/>
      <c r="B32" s="128" t="s">
        <v>45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7"/>
    </row>
    <row r="33" spans="1:13" ht="14" customHeight="1" x14ac:dyDescent="0.2">
      <c r="A33" s="5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7"/>
    </row>
    <row r="34" spans="1:13" ht="14" customHeight="1" x14ac:dyDescent="0.2">
      <c r="A34" s="5"/>
      <c r="B34" s="24" t="s">
        <v>46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7"/>
    </row>
    <row r="35" spans="1:13" ht="14" customHeight="1" x14ac:dyDescent="0.2">
      <c r="A35" s="5"/>
      <c r="B35" s="24" t="s">
        <v>53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22" t="s">
        <v>76</v>
      </c>
    </row>
    <row r="36" spans="1:13" ht="14" customHeight="1" x14ac:dyDescent="0.2">
      <c r="A36" s="5"/>
      <c r="B36" s="24" t="s">
        <v>54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22"/>
    </row>
    <row r="37" spans="1:13" ht="14" customHeight="1" x14ac:dyDescent="0.2">
      <c r="A37" s="5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22"/>
    </row>
    <row r="38" spans="1:13" ht="14" customHeight="1" x14ac:dyDescent="0.2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22"/>
    </row>
    <row r="39" spans="1:13" ht="14" customHeight="1" x14ac:dyDescent="0.2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22"/>
    </row>
    <row r="40" spans="1:13" ht="14" customHeight="1" x14ac:dyDescent="0.2">
      <c r="A40" s="5"/>
      <c r="B40" s="123" t="s">
        <v>38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2"/>
    </row>
    <row r="41" spans="1:13" ht="14" customHeight="1" x14ac:dyDescent="0.2">
      <c r="A41" s="5"/>
      <c r="B41" s="123" t="s">
        <v>39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2"/>
    </row>
    <row r="42" spans="1:13" ht="14" customHeight="1" x14ac:dyDescent="0.2">
      <c r="A42" s="5"/>
      <c r="B42" s="123" t="s">
        <v>40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2"/>
    </row>
    <row r="43" spans="1:13" ht="14" customHeight="1" x14ac:dyDescent="0.2">
      <c r="A43" s="5"/>
      <c r="B43" s="123" t="s">
        <v>41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2"/>
    </row>
    <row r="44" spans="1:13" ht="14" customHeight="1" x14ac:dyDescent="0.2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22"/>
    </row>
    <row r="45" spans="1:13" ht="14" customHeight="1" x14ac:dyDescent="0.2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122"/>
    </row>
    <row r="46" spans="1:13" ht="22" customHeight="1" thickBot="1" x14ac:dyDescent="0.25">
      <c r="A46" s="134" t="s">
        <v>16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35"/>
    </row>
  </sheetData>
  <sheetProtection selectLockedCells="1"/>
  <mergeCells count="20">
    <mergeCell ref="A1:M1"/>
    <mergeCell ref="A46:M46"/>
    <mergeCell ref="B4:L4"/>
    <mergeCell ref="B3:L3"/>
    <mergeCell ref="E6:I6"/>
    <mergeCell ref="B8:L8"/>
    <mergeCell ref="B16:L16"/>
    <mergeCell ref="B40:L40"/>
    <mergeCell ref="B41:L41"/>
    <mergeCell ref="B42:L42"/>
    <mergeCell ref="M35:M45"/>
    <mergeCell ref="B43:L43"/>
    <mergeCell ref="C10:D10"/>
    <mergeCell ref="C11:D11"/>
    <mergeCell ref="C13:D13"/>
    <mergeCell ref="B24:L24"/>
    <mergeCell ref="C26:D26"/>
    <mergeCell ref="C27:D27"/>
    <mergeCell ref="C29:D29"/>
    <mergeCell ref="B32:L32"/>
  </mergeCells>
  <hyperlinks>
    <hyperlink ref="A46" r:id="rId1" xr:uid="{F3479E28-5A56-6744-A2B2-0970DF1E7B55}"/>
  </hyperlinks>
  <printOptions horizontalCentered="1" verticalCentered="1"/>
  <pageMargins left="0" right="0" top="0.5" bottom="0.5" header="0.3" footer="0.3"/>
  <pageSetup orientation="portrait" horizontalDpi="0" verticalDpi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84C4-32FA-6740-999E-BE901C59CF9D}">
  <sheetPr codeName="Sheet4"/>
  <dimension ref="A1:M51"/>
  <sheetViews>
    <sheetView zoomScale="125" zoomScaleNormal="125" workbookViewId="0">
      <selection activeCell="D15" sqref="D15"/>
    </sheetView>
  </sheetViews>
  <sheetFormatPr baseColWidth="10" defaultRowHeight="16" x14ac:dyDescent="0.2"/>
  <cols>
    <col min="1" max="1" width="3.6640625" style="4" customWidth="1"/>
    <col min="2" max="2" width="1.6640625" style="4" customWidth="1"/>
    <col min="3" max="3" width="19.33203125" style="4" customWidth="1"/>
    <col min="4" max="5" width="10.83203125" style="4"/>
    <col min="6" max="9" width="3.33203125" style="4" customWidth="1"/>
    <col min="10" max="11" width="10.83203125" style="4"/>
    <col min="12" max="12" width="1.6640625" style="4" customWidth="1"/>
    <col min="13" max="13" width="3.6640625" style="4" customWidth="1"/>
    <col min="14" max="16384" width="10.83203125" style="4"/>
  </cols>
  <sheetData>
    <row r="1" spans="1:13" ht="44" customHeight="1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2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7"/>
    </row>
    <row r="4" spans="1:13" x14ac:dyDescent="0.2">
      <c r="A4" s="5"/>
      <c r="B4" s="1"/>
      <c r="C4" s="143" t="s">
        <v>57</v>
      </c>
      <c r="D4" s="143"/>
      <c r="E4" s="143"/>
      <c r="F4" s="143"/>
      <c r="G4" s="143"/>
      <c r="H4" s="143"/>
      <c r="I4" s="143"/>
      <c r="J4" s="143"/>
      <c r="K4" s="143"/>
      <c r="L4" s="1"/>
      <c r="M4" s="7"/>
    </row>
    <row r="5" spans="1:13" ht="12" customHeight="1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</row>
    <row r="6" spans="1:13" ht="12" customHeight="1" x14ac:dyDescent="0.2">
      <c r="A6" s="5"/>
      <c r="B6" s="1"/>
      <c r="C6" s="3" t="s">
        <v>58</v>
      </c>
      <c r="D6" s="3" t="s">
        <v>59</v>
      </c>
      <c r="E6" s="3" t="s">
        <v>14</v>
      </c>
      <c r="F6" s="3"/>
      <c r="G6" s="3"/>
      <c r="H6" s="3"/>
      <c r="I6" s="3"/>
      <c r="J6" s="3" t="s">
        <v>61</v>
      </c>
      <c r="K6" s="3" t="s">
        <v>60</v>
      </c>
      <c r="L6" s="1"/>
      <c r="M6" s="7"/>
    </row>
    <row r="7" spans="1:13" ht="12" customHeight="1" x14ac:dyDescent="0.2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7"/>
    </row>
    <row r="8" spans="1:13" ht="13" customHeight="1" x14ac:dyDescent="0.2">
      <c r="A8" s="5"/>
      <c r="B8" s="1"/>
      <c r="C8" s="28" t="s">
        <v>62</v>
      </c>
      <c r="D8" s="28">
        <v>100</v>
      </c>
      <c r="E8" s="28">
        <v>75</v>
      </c>
      <c r="F8" s="25"/>
      <c r="G8" s="26"/>
      <c r="H8" s="26"/>
      <c r="I8" s="27"/>
      <c r="J8" s="29">
        <f>IFERROR((D8-E8)/E8,"-")</f>
        <v>0.33333333333333331</v>
      </c>
      <c r="K8" s="29">
        <f>IFERROR((D8-E8)/D8,"-")</f>
        <v>0.25</v>
      </c>
      <c r="L8" s="1"/>
      <c r="M8" s="7"/>
    </row>
    <row r="9" spans="1:13" ht="13" customHeight="1" x14ac:dyDescent="0.2">
      <c r="A9" s="5"/>
      <c r="B9" s="1"/>
      <c r="C9" s="28" t="s">
        <v>63</v>
      </c>
      <c r="D9" s="28">
        <v>125</v>
      </c>
      <c r="E9" s="28">
        <v>75</v>
      </c>
      <c r="F9" s="25"/>
      <c r="G9" s="26"/>
      <c r="H9" s="26"/>
      <c r="I9" s="27"/>
      <c r="J9" s="29">
        <f t="shared" ref="J9:J12" si="0">IFERROR((D9-E9)/E9,"-")</f>
        <v>0.66666666666666663</v>
      </c>
      <c r="K9" s="29">
        <f t="shared" ref="K9:K12" si="1">IFERROR((D9-E9)/D9,"-")</f>
        <v>0.4</v>
      </c>
      <c r="L9" s="1"/>
      <c r="M9" s="7"/>
    </row>
    <row r="10" spans="1:13" ht="13" customHeight="1" x14ac:dyDescent="0.2">
      <c r="A10" s="5"/>
      <c r="B10" s="1"/>
      <c r="C10" s="28" t="s">
        <v>64</v>
      </c>
      <c r="D10" s="28">
        <v>150</v>
      </c>
      <c r="E10" s="28">
        <v>75</v>
      </c>
      <c r="F10" s="25"/>
      <c r="G10" s="26"/>
      <c r="H10" s="26"/>
      <c r="I10" s="27"/>
      <c r="J10" s="29">
        <f t="shared" si="0"/>
        <v>1</v>
      </c>
      <c r="K10" s="29">
        <f t="shared" si="1"/>
        <v>0.5</v>
      </c>
      <c r="L10" s="1"/>
      <c r="M10" s="7"/>
    </row>
    <row r="11" spans="1:13" ht="13" customHeight="1" x14ac:dyDescent="0.2">
      <c r="A11" s="5"/>
      <c r="B11" s="1"/>
      <c r="C11" s="28" t="s">
        <v>65</v>
      </c>
      <c r="D11" s="28">
        <v>1200</v>
      </c>
      <c r="E11" s="28">
        <v>800</v>
      </c>
      <c r="F11" s="25"/>
      <c r="G11" s="26"/>
      <c r="H11" s="26"/>
      <c r="I11" s="27"/>
      <c r="J11" s="29">
        <f t="shared" si="0"/>
        <v>0.5</v>
      </c>
      <c r="K11" s="29">
        <f t="shared" si="1"/>
        <v>0.33333333333333331</v>
      </c>
      <c r="L11" s="1"/>
      <c r="M11" s="7"/>
    </row>
    <row r="12" spans="1:13" ht="13" customHeight="1" x14ac:dyDescent="0.2">
      <c r="A12" s="5"/>
      <c r="B12" s="1"/>
      <c r="C12" s="28" t="s">
        <v>66</v>
      </c>
      <c r="D12" s="28">
        <v>1200</v>
      </c>
      <c r="E12" s="28">
        <v>400</v>
      </c>
      <c r="F12" s="25"/>
      <c r="G12" s="26"/>
      <c r="H12" s="26"/>
      <c r="I12" s="27"/>
      <c r="J12" s="29">
        <f t="shared" si="0"/>
        <v>2</v>
      </c>
      <c r="K12" s="29">
        <f t="shared" si="1"/>
        <v>0.66666666666666663</v>
      </c>
      <c r="L12" s="1"/>
      <c r="M12" s="7"/>
    </row>
    <row r="13" spans="1:13" ht="12" customHeight="1" x14ac:dyDescent="0.2">
      <c r="A13" s="5"/>
      <c r="B13" s="1"/>
      <c r="C13" s="1"/>
      <c r="D13" s="1"/>
      <c r="E13" s="1"/>
      <c r="F13" s="1"/>
      <c r="G13" s="1"/>
      <c r="H13" s="1"/>
      <c r="I13" s="1"/>
      <c r="J13" s="2"/>
      <c r="K13" s="2"/>
      <c r="L13" s="1"/>
      <c r="M13" s="7"/>
    </row>
    <row r="14" spans="1:13" ht="13" customHeight="1" x14ac:dyDescent="0.2">
      <c r="A14" s="5"/>
      <c r="B14" s="1"/>
      <c r="C14" s="86" t="s">
        <v>86</v>
      </c>
      <c r="D14" s="86">
        <v>785</v>
      </c>
      <c r="E14" s="86">
        <v>450</v>
      </c>
      <c r="F14" s="139"/>
      <c r="G14" s="139"/>
      <c r="H14" s="139"/>
      <c r="I14" s="139"/>
      <c r="J14" s="30">
        <f t="shared" ref="J14" si="2">IFERROR((D14-E14)/E14,"-")</f>
        <v>0.74444444444444446</v>
      </c>
      <c r="K14" s="30">
        <f t="shared" ref="K14" si="3">IFERROR((D14-E14)/D14,"-")</f>
        <v>0.42675159235668791</v>
      </c>
      <c r="L14" s="1"/>
      <c r="M14" s="7"/>
    </row>
    <row r="15" spans="1:13" ht="13" customHeight="1" x14ac:dyDescent="0.2">
      <c r="A15" s="5"/>
      <c r="B15" s="1"/>
      <c r="C15" s="86" t="s">
        <v>87</v>
      </c>
      <c r="D15" s="86">
        <v>895</v>
      </c>
      <c r="E15" s="86">
        <v>550</v>
      </c>
      <c r="F15" s="139"/>
      <c r="G15" s="139"/>
      <c r="H15" s="139"/>
      <c r="I15" s="139"/>
      <c r="J15" s="30">
        <f t="shared" ref="J15:J36" si="4">IFERROR((D15-E15)/E15,"-")</f>
        <v>0.62727272727272732</v>
      </c>
      <c r="K15" s="30">
        <f t="shared" ref="K15:K36" si="5">IFERROR((D15-E15)/D15,"-")</f>
        <v>0.38547486033519551</v>
      </c>
      <c r="L15" s="1"/>
      <c r="M15" s="7"/>
    </row>
    <row r="16" spans="1:13" ht="13" customHeight="1" x14ac:dyDescent="0.2">
      <c r="A16" s="5"/>
      <c r="B16" s="1"/>
      <c r="C16" s="86"/>
      <c r="D16" s="86"/>
      <c r="E16" s="86"/>
      <c r="F16" s="139"/>
      <c r="G16" s="139"/>
      <c r="H16" s="139"/>
      <c r="I16" s="139"/>
      <c r="J16" s="30" t="str">
        <f t="shared" si="4"/>
        <v>-</v>
      </c>
      <c r="K16" s="30" t="str">
        <f t="shared" si="5"/>
        <v>-</v>
      </c>
      <c r="L16" s="1"/>
      <c r="M16" s="7"/>
    </row>
    <row r="17" spans="1:13" ht="13" customHeight="1" x14ac:dyDescent="0.2">
      <c r="A17" s="5"/>
      <c r="B17" s="1"/>
      <c r="C17" s="86"/>
      <c r="D17" s="86"/>
      <c r="E17" s="86"/>
      <c r="F17" s="139"/>
      <c r="G17" s="139"/>
      <c r="H17" s="139"/>
      <c r="I17" s="139"/>
      <c r="J17" s="30" t="str">
        <f t="shared" si="4"/>
        <v>-</v>
      </c>
      <c r="K17" s="30" t="str">
        <f t="shared" si="5"/>
        <v>-</v>
      </c>
      <c r="L17" s="1"/>
      <c r="M17" s="7"/>
    </row>
    <row r="18" spans="1:13" ht="13" customHeight="1" x14ac:dyDescent="0.2">
      <c r="A18" s="5"/>
      <c r="B18" s="1"/>
      <c r="C18" s="86"/>
      <c r="D18" s="86"/>
      <c r="E18" s="86"/>
      <c r="F18" s="139"/>
      <c r="G18" s="139"/>
      <c r="H18" s="139"/>
      <c r="I18" s="139"/>
      <c r="J18" s="30" t="str">
        <f t="shared" si="4"/>
        <v>-</v>
      </c>
      <c r="K18" s="30" t="str">
        <f t="shared" si="5"/>
        <v>-</v>
      </c>
      <c r="L18" s="1"/>
      <c r="M18" s="7"/>
    </row>
    <row r="19" spans="1:13" ht="13" customHeight="1" x14ac:dyDescent="0.2">
      <c r="A19" s="5"/>
      <c r="B19" s="1"/>
      <c r="C19" s="86"/>
      <c r="D19" s="86"/>
      <c r="E19" s="86"/>
      <c r="F19" s="139"/>
      <c r="G19" s="139"/>
      <c r="H19" s="139"/>
      <c r="I19" s="139"/>
      <c r="J19" s="30" t="str">
        <f t="shared" si="4"/>
        <v>-</v>
      </c>
      <c r="K19" s="30" t="str">
        <f t="shared" si="5"/>
        <v>-</v>
      </c>
      <c r="L19" s="1"/>
      <c r="M19" s="7"/>
    </row>
    <row r="20" spans="1:13" ht="13" customHeight="1" x14ac:dyDescent="0.2">
      <c r="A20" s="5"/>
      <c r="B20" s="1"/>
      <c r="C20" s="86"/>
      <c r="D20" s="86"/>
      <c r="E20" s="86"/>
      <c r="F20" s="139"/>
      <c r="G20" s="139"/>
      <c r="H20" s="139"/>
      <c r="I20" s="139"/>
      <c r="J20" s="30" t="str">
        <f t="shared" si="4"/>
        <v>-</v>
      </c>
      <c r="K20" s="30" t="str">
        <f t="shared" si="5"/>
        <v>-</v>
      </c>
      <c r="L20" s="1"/>
      <c r="M20" s="7"/>
    </row>
    <row r="21" spans="1:13" ht="13" customHeight="1" x14ac:dyDescent="0.2">
      <c r="A21" s="5"/>
      <c r="B21" s="1"/>
      <c r="C21" s="86"/>
      <c r="D21" s="86"/>
      <c r="E21" s="86"/>
      <c r="F21" s="139"/>
      <c r="G21" s="139"/>
      <c r="H21" s="139"/>
      <c r="I21" s="139"/>
      <c r="J21" s="30" t="str">
        <f t="shared" si="4"/>
        <v>-</v>
      </c>
      <c r="K21" s="30" t="str">
        <f t="shared" si="5"/>
        <v>-</v>
      </c>
      <c r="L21" s="1"/>
      <c r="M21" s="7"/>
    </row>
    <row r="22" spans="1:13" ht="13" customHeight="1" x14ac:dyDescent="0.2">
      <c r="A22" s="5"/>
      <c r="B22" s="1"/>
      <c r="C22" s="86"/>
      <c r="D22" s="86"/>
      <c r="E22" s="86"/>
      <c r="F22" s="139"/>
      <c r="G22" s="139"/>
      <c r="H22" s="139"/>
      <c r="I22" s="139"/>
      <c r="J22" s="30" t="str">
        <f t="shared" si="4"/>
        <v>-</v>
      </c>
      <c r="K22" s="30" t="str">
        <f t="shared" si="5"/>
        <v>-</v>
      </c>
      <c r="L22" s="1"/>
      <c r="M22" s="7"/>
    </row>
    <row r="23" spans="1:13" ht="13" customHeight="1" x14ac:dyDescent="0.2">
      <c r="A23" s="5"/>
      <c r="B23" s="1"/>
      <c r="C23" s="86"/>
      <c r="D23" s="86"/>
      <c r="E23" s="86"/>
      <c r="F23" s="139"/>
      <c r="G23" s="139"/>
      <c r="H23" s="139"/>
      <c r="I23" s="139"/>
      <c r="J23" s="30" t="str">
        <f t="shared" si="4"/>
        <v>-</v>
      </c>
      <c r="K23" s="30" t="str">
        <f t="shared" si="5"/>
        <v>-</v>
      </c>
      <c r="L23" s="1"/>
      <c r="M23" s="7"/>
    </row>
    <row r="24" spans="1:13" ht="13" customHeight="1" x14ac:dyDescent="0.2">
      <c r="A24" s="5"/>
      <c r="B24" s="1"/>
      <c r="C24" s="86"/>
      <c r="D24" s="86"/>
      <c r="E24" s="86"/>
      <c r="F24" s="139"/>
      <c r="G24" s="139"/>
      <c r="H24" s="139"/>
      <c r="I24" s="139"/>
      <c r="J24" s="30" t="str">
        <f t="shared" si="4"/>
        <v>-</v>
      </c>
      <c r="K24" s="30" t="str">
        <f t="shared" si="5"/>
        <v>-</v>
      </c>
      <c r="L24" s="1"/>
      <c r="M24" s="7"/>
    </row>
    <row r="25" spans="1:13" ht="13" customHeight="1" x14ac:dyDescent="0.2">
      <c r="A25" s="5"/>
      <c r="B25" s="1"/>
      <c r="C25" s="86"/>
      <c r="D25" s="86"/>
      <c r="E25" s="86"/>
      <c r="F25" s="139"/>
      <c r="G25" s="139"/>
      <c r="H25" s="139"/>
      <c r="I25" s="139"/>
      <c r="J25" s="30" t="str">
        <f t="shared" si="4"/>
        <v>-</v>
      </c>
      <c r="K25" s="30" t="str">
        <f t="shared" si="5"/>
        <v>-</v>
      </c>
      <c r="L25" s="1"/>
      <c r="M25" s="7"/>
    </row>
    <row r="26" spans="1:13" ht="13" customHeight="1" x14ac:dyDescent="0.2">
      <c r="A26" s="5"/>
      <c r="B26" s="1"/>
      <c r="C26" s="86"/>
      <c r="D26" s="86"/>
      <c r="E26" s="86"/>
      <c r="F26" s="139"/>
      <c r="G26" s="139"/>
      <c r="H26" s="139"/>
      <c r="I26" s="139"/>
      <c r="J26" s="30" t="str">
        <f t="shared" si="4"/>
        <v>-</v>
      </c>
      <c r="K26" s="30" t="str">
        <f t="shared" si="5"/>
        <v>-</v>
      </c>
      <c r="L26" s="1"/>
      <c r="M26" s="7"/>
    </row>
    <row r="27" spans="1:13" ht="13" customHeight="1" x14ac:dyDescent="0.2">
      <c r="A27" s="5"/>
      <c r="B27" s="1"/>
      <c r="C27" s="86"/>
      <c r="D27" s="86"/>
      <c r="E27" s="86"/>
      <c r="F27" s="139"/>
      <c r="G27" s="139"/>
      <c r="H27" s="139"/>
      <c r="I27" s="139"/>
      <c r="J27" s="30" t="str">
        <f t="shared" si="4"/>
        <v>-</v>
      </c>
      <c r="K27" s="30" t="str">
        <f t="shared" si="5"/>
        <v>-</v>
      </c>
      <c r="L27" s="1"/>
      <c r="M27" s="7"/>
    </row>
    <row r="28" spans="1:13" ht="13" customHeight="1" x14ac:dyDescent="0.2">
      <c r="A28" s="5"/>
      <c r="B28" s="1"/>
      <c r="C28" s="86"/>
      <c r="D28" s="86"/>
      <c r="E28" s="86"/>
      <c r="F28" s="139"/>
      <c r="G28" s="139"/>
      <c r="H28" s="139"/>
      <c r="I28" s="139"/>
      <c r="J28" s="30" t="str">
        <f t="shared" si="4"/>
        <v>-</v>
      </c>
      <c r="K28" s="30" t="str">
        <f t="shared" si="5"/>
        <v>-</v>
      </c>
      <c r="L28" s="1"/>
      <c r="M28" s="7"/>
    </row>
    <row r="29" spans="1:13" ht="13" customHeight="1" x14ac:dyDescent="0.2">
      <c r="A29" s="5"/>
      <c r="B29" s="1"/>
      <c r="C29" s="86"/>
      <c r="D29" s="86"/>
      <c r="E29" s="86"/>
      <c r="F29" s="139"/>
      <c r="G29" s="139"/>
      <c r="H29" s="139"/>
      <c r="I29" s="139"/>
      <c r="J29" s="30" t="str">
        <f t="shared" si="4"/>
        <v>-</v>
      </c>
      <c r="K29" s="30" t="str">
        <f t="shared" si="5"/>
        <v>-</v>
      </c>
      <c r="L29" s="1"/>
      <c r="M29" s="7"/>
    </row>
    <row r="30" spans="1:13" ht="13" customHeight="1" x14ac:dyDescent="0.2">
      <c r="A30" s="5"/>
      <c r="B30" s="1"/>
      <c r="C30" s="86"/>
      <c r="D30" s="86"/>
      <c r="E30" s="86"/>
      <c r="F30" s="139"/>
      <c r="G30" s="139"/>
      <c r="H30" s="139"/>
      <c r="I30" s="139"/>
      <c r="J30" s="30" t="str">
        <f t="shared" si="4"/>
        <v>-</v>
      </c>
      <c r="K30" s="30" t="str">
        <f t="shared" si="5"/>
        <v>-</v>
      </c>
      <c r="L30" s="1"/>
      <c r="M30" s="7"/>
    </row>
    <row r="31" spans="1:13" ht="13" customHeight="1" x14ac:dyDescent="0.2">
      <c r="A31" s="5"/>
      <c r="B31" s="1"/>
      <c r="C31" s="86"/>
      <c r="D31" s="86"/>
      <c r="E31" s="86"/>
      <c r="F31" s="139"/>
      <c r="G31" s="139"/>
      <c r="H31" s="139"/>
      <c r="I31" s="139"/>
      <c r="J31" s="30" t="str">
        <f t="shared" si="4"/>
        <v>-</v>
      </c>
      <c r="K31" s="30" t="str">
        <f t="shared" si="5"/>
        <v>-</v>
      </c>
      <c r="L31" s="1"/>
      <c r="M31" s="7"/>
    </row>
    <row r="32" spans="1:13" ht="13" customHeight="1" x14ac:dyDescent="0.2">
      <c r="A32" s="5"/>
      <c r="B32" s="1"/>
      <c r="C32" s="86"/>
      <c r="D32" s="86"/>
      <c r="E32" s="86"/>
      <c r="F32" s="139"/>
      <c r="G32" s="139"/>
      <c r="H32" s="139"/>
      <c r="I32" s="139"/>
      <c r="J32" s="30" t="str">
        <f t="shared" si="4"/>
        <v>-</v>
      </c>
      <c r="K32" s="30" t="str">
        <f t="shared" si="5"/>
        <v>-</v>
      </c>
      <c r="L32" s="1"/>
      <c r="M32" s="7"/>
    </row>
    <row r="33" spans="1:13" ht="13" customHeight="1" x14ac:dyDescent="0.2">
      <c r="A33" s="5"/>
      <c r="B33" s="1"/>
      <c r="C33" s="86"/>
      <c r="D33" s="86"/>
      <c r="E33" s="86"/>
      <c r="F33" s="139"/>
      <c r="G33" s="139"/>
      <c r="H33" s="139"/>
      <c r="I33" s="139"/>
      <c r="J33" s="30" t="str">
        <f t="shared" si="4"/>
        <v>-</v>
      </c>
      <c r="K33" s="30" t="str">
        <f t="shared" si="5"/>
        <v>-</v>
      </c>
      <c r="L33" s="1"/>
      <c r="M33" s="7"/>
    </row>
    <row r="34" spans="1:13" ht="13" customHeight="1" x14ac:dyDescent="0.2">
      <c r="A34" s="5"/>
      <c r="B34" s="1"/>
      <c r="C34" s="86"/>
      <c r="D34" s="86"/>
      <c r="E34" s="86"/>
      <c r="F34" s="139"/>
      <c r="G34" s="139"/>
      <c r="H34" s="139"/>
      <c r="I34" s="139"/>
      <c r="J34" s="30" t="str">
        <f t="shared" si="4"/>
        <v>-</v>
      </c>
      <c r="K34" s="30" t="str">
        <f t="shared" si="5"/>
        <v>-</v>
      </c>
      <c r="L34" s="1"/>
      <c r="M34" s="7"/>
    </row>
    <row r="35" spans="1:13" ht="13" customHeight="1" x14ac:dyDescent="0.2">
      <c r="A35" s="5"/>
      <c r="B35" s="1"/>
      <c r="C35" s="86"/>
      <c r="D35" s="86"/>
      <c r="E35" s="86"/>
      <c r="F35" s="139"/>
      <c r="G35" s="139"/>
      <c r="H35" s="139"/>
      <c r="I35" s="139"/>
      <c r="J35" s="30" t="str">
        <f t="shared" si="4"/>
        <v>-</v>
      </c>
      <c r="K35" s="30" t="str">
        <f t="shared" si="5"/>
        <v>-</v>
      </c>
      <c r="L35" s="1"/>
      <c r="M35" s="7"/>
    </row>
    <row r="36" spans="1:13" ht="13" customHeight="1" x14ac:dyDescent="0.2">
      <c r="A36" s="5"/>
      <c r="B36" s="1"/>
      <c r="C36" s="86"/>
      <c r="D36" s="86"/>
      <c r="E36" s="86"/>
      <c r="F36" s="139"/>
      <c r="G36" s="139"/>
      <c r="H36" s="139"/>
      <c r="I36" s="139"/>
      <c r="J36" s="30" t="str">
        <f t="shared" si="4"/>
        <v>-</v>
      </c>
      <c r="K36" s="30" t="str">
        <f t="shared" si="5"/>
        <v>-</v>
      </c>
      <c r="L36" s="1"/>
      <c r="M36" s="7"/>
    </row>
    <row r="37" spans="1:13" ht="13" customHeight="1" x14ac:dyDescent="0.2">
      <c r="A37" s="5"/>
      <c r="B37" s="1"/>
      <c r="C37" s="1"/>
      <c r="D37" s="1"/>
      <c r="E37" s="1"/>
      <c r="F37" s="138"/>
      <c r="G37" s="138"/>
      <c r="H37" s="138"/>
      <c r="I37" s="138"/>
      <c r="J37" s="85"/>
      <c r="K37" s="85"/>
      <c r="L37" s="1"/>
      <c r="M37" s="7"/>
    </row>
    <row r="38" spans="1:13" ht="13" customHeight="1" x14ac:dyDescent="0.2">
      <c r="A38" s="5"/>
      <c r="B38" s="1"/>
      <c r="C38" s="1"/>
      <c r="D38" s="137" t="s">
        <v>36</v>
      </c>
      <c r="E38" s="137"/>
      <c r="F38" s="137"/>
      <c r="G38" s="137"/>
      <c r="H38" s="137"/>
      <c r="I38" s="137"/>
      <c r="J38" s="85"/>
      <c r="K38" s="85"/>
      <c r="L38" s="1"/>
      <c r="M38" s="122" t="s">
        <v>76</v>
      </c>
    </row>
    <row r="39" spans="1:13" ht="12" customHeight="1" x14ac:dyDescent="0.2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22"/>
    </row>
    <row r="40" spans="1:13" ht="12" customHeight="1" x14ac:dyDescent="0.2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22"/>
    </row>
    <row r="41" spans="1:13" ht="12" customHeight="1" x14ac:dyDescent="0.2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22"/>
    </row>
    <row r="42" spans="1:13" ht="12" customHeight="1" x14ac:dyDescent="0.2">
      <c r="A42" s="5"/>
      <c r="B42" s="1"/>
      <c r="C42" s="138" t="s">
        <v>67</v>
      </c>
      <c r="D42" s="138"/>
      <c r="E42" s="138"/>
      <c r="F42" s="138"/>
      <c r="G42" s="138"/>
      <c r="H42" s="138"/>
      <c r="I42" s="138"/>
      <c r="J42" s="138"/>
      <c r="K42" s="138"/>
      <c r="L42" s="1"/>
      <c r="M42" s="122"/>
    </row>
    <row r="43" spans="1:13" ht="12" customHeight="1" x14ac:dyDescent="0.2">
      <c r="A43" s="5"/>
      <c r="B43" s="1"/>
      <c r="C43" s="138" t="s">
        <v>68</v>
      </c>
      <c r="D43" s="138"/>
      <c r="E43" s="138"/>
      <c r="F43" s="138"/>
      <c r="G43" s="138"/>
      <c r="H43" s="138"/>
      <c r="I43" s="138"/>
      <c r="J43" s="138"/>
      <c r="K43" s="138"/>
      <c r="L43" s="1"/>
      <c r="M43" s="122"/>
    </row>
    <row r="44" spans="1:13" ht="12" customHeight="1" x14ac:dyDescent="0.2">
      <c r="A44" s="5"/>
      <c r="B44" s="1"/>
      <c r="C44" s="138" t="s">
        <v>69</v>
      </c>
      <c r="D44" s="138"/>
      <c r="E44" s="138"/>
      <c r="F44" s="138"/>
      <c r="G44" s="138"/>
      <c r="H44" s="138"/>
      <c r="I44" s="138"/>
      <c r="J44" s="138"/>
      <c r="K44" s="138"/>
      <c r="L44" s="1"/>
      <c r="M44" s="122"/>
    </row>
    <row r="45" spans="1:13" ht="12" customHeight="1" x14ac:dyDescent="0.2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22"/>
    </row>
    <row r="46" spans="1:13" ht="12" customHeight="1" x14ac:dyDescent="0.2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22"/>
    </row>
    <row r="47" spans="1:13" ht="12" customHeight="1" x14ac:dyDescent="0.2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22"/>
    </row>
    <row r="48" spans="1:13" ht="12" customHeight="1" x14ac:dyDescent="0.2">
      <c r="A48" s="5"/>
      <c r="B48" s="123" t="s">
        <v>55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2"/>
    </row>
    <row r="49" spans="1:13" ht="12" customHeight="1" x14ac:dyDescent="0.2">
      <c r="A49" s="5"/>
      <c r="B49" s="123" t="s">
        <v>56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2"/>
    </row>
    <row r="50" spans="1:13" ht="12" customHeight="1" x14ac:dyDescent="0.2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22"/>
    </row>
    <row r="51" spans="1:13" ht="22" customHeight="1" thickBot="1" x14ac:dyDescent="0.25">
      <c r="A51" s="134" t="s">
        <v>16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35"/>
    </row>
  </sheetData>
  <sheetProtection algorithmName="SHA-512" hashValue="DKqQ1QaSc+kHQ4FJPA6W1IP97PhyBZJ0wSZdmU31DjhYf35d1elgOLFIqo9lkOatVyPb/PWDd6oe9X0Syse0SQ==" saltValue="cVdgpfe0gmscs79Xc+Y8yQ==" spinCount="100000" sheet="1" objects="1" scenarios="1" selectLockedCells="1"/>
  <mergeCells count="34">
    <mergeCell ref="F24:I24"/>
    <mergeCell ref="A1:M1"/>
    <mergeCell ref="A51:M51"/>
    <mergeCell ref="B48:L48"/>
    <mergeCell ref="B49:L49"/>
    <mergeCell ref="C4:K4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36:I36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  <mergeCell ref="M38:M50"/>
    <mergeCell ref="F37:I37"/>
    <mergeCell ref="C42:K42"/>
    <mergeCell ref="C43:K43"/>
    <mergeCell ref="C44:K44"/>
    <mergeCell ref="D38:I38"/>
  </mergeCells>
  <hyperlinks>
    <hyperlink ref="A51" r:id="rId1" xr:uid="{6269FAFE-BA82-044D-8953-BBEDF9A9A255}"/>
  </hyperlinks>
  <printOptions horizontalCentered="1" verticalCentered="1"/>
  <pageMargins left="0" right="0" top="0.5" bottom="0.5" header="0.3" footer="0.3"/>
  <pageSetup orientation="portrait" horizontalDpi="0" verticalDpi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250F-7123-3A4C-84EB-E487A4596EDE}">
  <sheetPr codeName="Sheet5"/>
  <dimension ref="A1:M31"/>
  <sheetViews>
    <sheetView zoomScale="125" zoomScaleNormal="125" workbookViewId="0">
      <selection activeCell="I5" sqref="I5:K5"/>
    </sheetView>
  </sheetViews>
  <sheetFormatPr baseColWidth="10" defaultRowHeight="16" x14ac:dyDescent="0.2"/>
  <cols>
    <col min="1" max="1" width="10.83203125" style="4"/>
    <col min="2" max="2" width="15.83203125" style="4" customWidth="1"/>
    <col min="3" max="3" width="6.6640625" style="4" customWidth="1"/>
    <col min="4" max="10" width="3" style="4" customWidth="1"/>
    <col min="11" max="11" width="6.6640625" style="4" customWidth="1"/>
    <col min="12" max="12" width="15.83203125" style="4" customWidth="1"/>
    <col min="13" max="16384" width="10.83203125" style="4"/>
  </cols>
  <sheetData>
    <row r="1" spans="1:13" ht="44" customHeight="1" x14ac:dyDescent="0.2">
      <c r="A1" s="131" t="s">
        <v>85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</row>
    <row r="2" spans="1:13" ht="2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s="87" customFormat="1" ht="24" x14ac:dyDescent="0.3">
      <c r="A3" s="89"/>
      <c r="B3" s="149" t="s">
        <v>61</v>
      </c>
      <c r="C3" s="149"/>
      <c r="D3" s="149"/>
      <c r="E3" s="149"/>
      <c r="F3" s="90"/>
      <c r="G3" s="90"/>
      <c r="H3" s="90"/>
      <c r="I3" s="149" t="s">
        <v>60</v>
      </c>
      <c r="J3" s="149"/>
      <c r="K3" s="149"/>
      <c r="L3" s="149"/>
      <c r="M3" s="88"/>
    </row>
    <row r="4" spans="1:13" x14ac:dyDescent="0.2">
      <c r="A4" s="5"/>
      <c r="B4" s="138"/>
      <c r="C4" s="138"/>
      <c r="D4" s="138"/>
      <c r="E4" s="138"/>
      <c r="F4" s="1"/>
      <c r="G4" s="1"/>
      <c r="H4" s="1"/>
      <c r="I4" s="148"/>
      <c r="J4" s="148"/>
      <c r="K4" s="148"/>
      <c r="L4" s="148"/>
      <c r="M4" s="7"/>
    </row>
    <row r="5" spans="1:13" ht="24" x14ac:dyDescent="0.3">
      <c r="A5" s="5"/>
      <c r="B5" s="93"/>
      <c r="C5" s="145">
        <v>0.05</v>
      </c>
      <c r="D5" s="145"/>
      <c r="E5" s="145"/>
      <c r="F5" s="91"/>
      <c r="G5" s="91"/>
      <c r="H5" s="91"/>
      <c r="I5" s="145">
        <f>(C5/(1+C5))</f>
        <v>4.7619047619047616E-2</v>
      </c>
      <c r="J5" s="145"/>
      <c r="K5" s="145"/>
      <c r="L5" s="93"/>
      <c r="M5" s="7"/>
    </row>
    <row r="6" spans="1:13" ht="24" x14ac:dyDescent="0.3">
      <c r="A6" s="5"/>
      <c r="B6" s="96"/>
      <c r="C6" s="144">
        <v>0.1</v>
      </c>
      <c r="D6" s="144"/>
      <c r="E6" s="144"/>
      <c r="F6" s="1"/>
      <c r="G6" s="1"/>
      <c r="H6" s="1"/>
      <c r="I6" s="144">
        <f t="shared" ref="I6:I25" si="0">(C6/(1+C6))</f>
        <v>9.0909090909090912E-2</v>
      </c>
      <c r="J6" s="144"/>
      <c r="K6" s="144"/>
      <c r="L6" s="94"/>
      <c r="M6" s="7"/>
    </row>
    <row r="7" spans="1:13" ht="24" x14ac:dyDescent="0.3">
      <c r="A7" s="5"/>
      <c r="B7" s="93"/>
      <c r="C7" s="145">
        <v>0.15</v>
      </c>
      <c r="D7" s="145"/>
      <c r="E7" s="145"/>
      <c r="F7" s="91"/>
      <c r="G7" s="91"/>
      <c r="H7" s="91"/>
      <c r="I7" s="145">
        <f t="shared" si="0"/>
        <v>0.13043478260869565</v>
      </c>
      <c r="J7" s="145"/>
      <c r="K7" s="145"/>
      <c r="L7" s="93"/>
      <c r="M7" s="7"/>
    </row>
    <row r="8" spans="1:13" ht="24" x14ac:dyDescent="0.3">
      <c r="A8" s="5"/>
      <c r="B8" s="96"/>
      <c r="C8" s="144">
        <v>0.2</v>
      </c>
      <c r="D8" s="144"/>
      <c r="E8" s="144"/>
      <c r="F8" s="1"/>
      <c r="G8" s="1"/>
      <c r="H8" s="1"/>
      <c r="I8" s="144">
        <f t="shared" si="0"/>
        <v>0.16666666666666669</v>
      </c>
      <c r="J8" s="144"/>
      <c r="K8" s="144"/>
      <c r="L8" s="94"/>
      <c r="M8" s="7"/>
    </row>
    <row r="9" spans="1:13" ht="24" x14ac:dyDescent="0.3">
      <c r="A9" s="5"/>
      <c r="B9" s="93"/>
      <c r="C9" s="145">
        <v>0.25</v>
      </c>
      <c r="D9" s="145"/>
      <c r="E9" s="145"/>
      <c r="F9" s="91"/>
      <c r="G9" s="91"/>
      <c r="H9" s="91"/>
      <c r="I9" s="145">
        <f t="shared" si="0"/>
        <v>0.2</v>
      </c>
      <c r="J9" s="145"/>
      <c r="K9" s="145"/>
      <c r="L9" s="93"/>
      <c r="M9" s="7"/>
    </row>
    <row r="10" spans="1:13" ht="24" x14ac:dyDescent="0.3">
      <c r="A10" s="5"/>
      <c r="B10" s="96"/>
      <c r="C10" s="144">
        <v>0.3</v>
      </c>
      <c r="D10" s="144"/>
      <c r="E10" s="144"/>
      <c r="F10" s="1"/>
      <c r="G10" s="1"/>
      <c r="H10" s="1"/>
      <c r="I10" s="144">
        <f t="shared" si="0"/>
        <v>0.23076923076923075</v>
      </c>
      <c r="J10" s="144"/>
      <c r="K10" s="144"/>
      <c r="L10" s="94"/>
      <c r="M10" s="7"/>
    </row>
    <row r="11" spans="1:13" ht="24" x14ac:dyDescent="0.3">
      <c r="A11" s="5"/>
      <c r="B11" s="95"/>
      <c r="C11" s="146">
        <v>0.33329999999999999</v>
      </c>
      <c r="D11" s="146"/>
      <c r="E11" s="146"/>
      <c r="F11" s="92"/>
      <c r="G11" s="92"/>
      <c r="H11" s="92"/>
      <c r="I11" s="146">
        <f t="shared" si="0"/>
        <v>0.24998124953123829</v>
      </c>
      <c r="J11" s="146"/>
      <c r="K11" s="146"/>
      <c r="L11" s="93"/>
      <c r="M11" s="7"/>
    </row>
    <row r="12" spans="1:13" ht="24" x14ac:dyDescent="0.3">
      <c r="A12" s="5"/>
      <c r="B12" s="96"/>
      <c r="C12" s="144">
        <v>0.35</v>
      </c>
      <c r="D12" s="144"/>
      <c r="E12" s="144"/>
      <c r="F12" s="1"/>
      <c r="G12" s="1"/>
      <c r="H12" s="1"/>
      <c r="I12" s="144">
        <f t="shared" si="0"/>
        <v>0.25925925925925924</v>
      </c>
      <c r="J12" s="144"/>
      <c r="K12" s="144"/>
      <c r="L12" s="94"/>
      <c r="M12" s="7"/>
    </row>
    <row r="13" spans="1:13" ht="24" x14ac:dyDescent="0.3">
      <c r="A13" s="5"/>
      <c r="B13" s="93"/>
      <c r="C13" s="145">
        <v>0.4</v>
      </c>
      <c r="D13" s="145"/>
      <c r="E13" s="145"/>
      <c r="F13" s="91"/>
      <c r="G13" s="91"/>
      <c r="H13" s="91"/>
      <c r="I13" s="145">
        <f t="shared" si="0"/>
        <v>0.28571428571428575</v>
      </c>
      <c r="J13" s="145"/>
      <c r="K13" s="145"/>
      <c r="L13" s="93"/>
      <c r="M13" s="7"/>
    </row>
    <row r="14" spans="1:13" ht="24" x14ac:dyDescent="0.3">
      <c r="A14" s="5"/>
      <c r="B14" s="96"/>
      <c r="C14" s="144">
        <v>0.45</v>
      </c>
      <c r="D14" s="144"/>
      <c r="E14" s="144"/>
      <c r="F14" s="1"/>
      <c r="G14" s="1"/>
      <c r="H14" s="1"/>
      <c r="I14" s="144">
        <f t="shared" si="0"/>
        <v>0.31034482758620691</v>
      </c>
      <c r="J14" s="144"/>
      <c r="K14" s="144"/>
      <c r="L14" s="94"/>
      <c r="M14" s="7"/>
    </row>
    <row r="15" spans="1:13" ht="24" x14ac:dyDescent="0.3">
      <c r="A15" s="5"/>
      <c r="B15" s="93"/>
      <c r="C15" s="146">
        <v>0.5</v>
      </c>
      <c r="D15" s="146"/>
      <c r="E15" s="146"/>
      <c r="F15" s="92"/>
      <c r="G15" s="92"/>
      <c r="H15" s="92"/>
      <c r="I15" s="146">
        <f t="shared" si="0"/>
        <v>0.33333333333333331</v>
      </c>
      <c r="J15" s="146"/>
      <c r="K15" s="146"/>
      <c r="L15" s="93"/>
      <c r="M15" s="7"/>
    </row>
    <row r="16" spans="1:13" ht="24" x14ac:dyDescent="0.3">
      <c r="A16" s="5"/>
      <c r="B16" s="96"/>
      <c r="C16" s="144">
        <v>0.55000000000000004</v>
      </c>
      <c r="D16" s="144"/>
      <c r="E16" s="144"/>
      <c r="F16" s="1"/>
      <c r="G16" s="1"/>
      <c r="H16" s="1"/>
      <c r="I16" s="144">
        <f t="shared" si="0"/>
        <v>0.35483870967741937</v>
      </c>
      <c r="J16" s="144"/>
      <c r="K16" s="144"/>
      <c r="L16" s="94"/>
      <c r="M16" s="7"/>
    </row>
    <row r="17" spans="1:13" ht="24" x14ac:dyDescent="0.3">
      <c r="A17" s="5"/>
      <c r="B17" s="93"/>
      <c r="C17" s="145">
        <v>0.6</v>
      </c>
      <c r="D17" s="145"/>
      <c r="E17" s="145"/>
      <c r="F17" s="91"/>
      <c r="G17" s="91"/>
      <c r="H17" s="91"/>
      <c r="I17" s="145">
        <f t="shared" si="0"/>
        <v>0.37499999999999994</v>
      </c>
      <c r="J17" s="145"/>
      <c r="K17" s="145"/>
      <c r="L17" s="93"/>
      <c r="M17" s="7"/>
    </row>
    <row r="18" spans="1:13" ht="24" x14ac:dyDescent="0.3">
      <c r="A18" s="5"/>
      <c r="B18" s="96"/>
      <c r="C18" s="144">
        <v>0.65</v>
      </c>
      <c r="D18" s="144"/>
      <c r="E18" s="144"/>
      <c r="F18" s="1"/>
      <c r="G18" s="1"/>
      <c r="H18" s="1"/>
      <c r="I18" s="144">
        <f t="shared" si="0"/>
        <v>0.39393939393939398</v>
      </c>
      <c r="J18" s="144"/>
      <c r="K18" s="144"/>
      <c r="L18" s="94"/>
      <c r="M18" s="7"/>
    </row>
    <row r="19" spans="1:13" ht="24" x14ac:dyDescent="0.3">
      <c r="A19" s="5"/>
      <c r="B19" s="93"/>
      <c r="C19" s="145">
        <v>0.7</v>
      </c>
      <c r="D19" s="145"/>
      <c r="E19" s="145"/>
      <c r="F19" s="91"/>
      <c r="G19" s="91"/>
      <c r="H19" s="91"/>
      <c r="I19" s="145">
        <f t="shared" si="0"/>
        <v>0.41176470588235292</v>
      </c>
      <c r="J19" s="145"/>
      <c r="K19" s="145"/>
      <c r="L19" s="93"/>
      <c r="M19" s="7"/>
    </row>
    <row r="20" spans="1:13" ht="24" x14ac:dyDescent="0.3">
      <c r="A20" s="5"/>
      <c r="B20" s="96"/>
      <c r="C20" s="144">
        <v>0.75</v>
      </c>
      <c r="D20" s="144"/>
      <c r="E20" s="144"/>
      <c r="F20" s="1"/>
      <c r="G20" s="1"/>
      <c r="H20" s="1"/>
      <c r="I20" s="144">
        <f t="shared" si="0"/>
        <v>0.42857142857142855</v>
      </c>
      <c r="J20" s="144"/>
      <c r="K20" s="144"/>
      <c r="L20" s="94"/>
      <c r="M20" s="7"/>
    </row>
    <row r="21" spans="1:13" ht="24" x14ac:dyDescent="0.3">
      <c r="A21" s="5"/>
      <c r="B21" s="93"/>
      <c r="C21" s="145">
        <v>0.8</v>
      </c>
      <c r="D21" s="145"/>
      <c r="E21" s="145"/>
      <c r="F21" s="91"/>
      <c r="G21" s="91"/>
      <c r="H21" s="91"/>
      <c r="I21" s="145">
        <f t="shared" si="0"/>
        <v>0.44444444444444448</v>
      </c>
      <c r="J21" s="145"/>
      <c r="K21" s="145"/>
      <c r="L21" s="93"/>
      <c r="M21" s="122" t="s">
        <v>77</v>
      </c>
    </row>
    <row r="22" spans="1:13" ht="24" x14ac:dyDescent="0.3">
      <c r="A22" s="5"/>
      <c r="B22" s="96"/>
      <c r="C22" s="144">
        <v>0.85</v>
      </c>
      <c r="D22" s="144"/>
      <c r="E22" s="144"/>
      <c r="F22" s="1"/>
      <c r="G22" s="1"/>
      <c r="H22" s="1"/>
      <c r="I22" s="144">
        <f t="shared" si="0"/>
        <v>0.45945945945945943</v>
      </c>
      <c r="J22" s="144"/>
      <c r="K22" s="144"/>
      <c r="L22" s="94"/>
      <c r="M22" s="122"/>
    </row>
    <row r="23" spans="1:13" ht="24" x14ac:dyDescent="0.3">
      <c r="A23" s="5"/>
      <c r="B23" s="93"/>
      <c r="C23" s="145">
        <v>0.9</v>
      </c>
      <c r="D23" s="145"/>
      <c r="E23" s="145"/>
      <c r="F23" s="91"/>
      <c r="G23" s="91"/>
      <c r="H23" s="91"/>
      <c r="I23" s="145">
        <f t="shared" si="0"/>
        <v>0.47368421052631582</v>
      </c>
      <c r="J23" s="145"/>
      <c r="K23" s="145"/>
      <c r="L23" s="93"/>
      <c r="M23" s="122"/>
    </row>
    <row r="24" spans="1:13" ht="24" x14ac:dyDescent="0.3">
      <c r="A24" s="5"/>
      <c r="B24" s="96"/>
      <c r="C24" s="144">
        <v>0.95</v>
      </c>
      <c r="D24" s="144"/>
      <c r="E24" s="144"/>
      <c r="F24" s="1"/>
      <c r="G24" s="1"/>
      <c r="H24" s="1"/>
      <c r="I24" s="144">
        <f t="shared" si="0"/>
        <v>0.48717948717948717</v>
      </c>
      <c r="J24" s="144"/>
      <c r="K24" s="144"/>
      <c r="L24" s="94"/>
      <c r="M24" s="122"/>
    </row>
    <row r="25" spans="1:13" ht="24" x14ac:dyDescent="0.3">
      <c r="A25" s="5"/>
      <c r="B25" s="93"/>
      <c r="C25" s="146">
        <v>1</v>
      </c>
      <c r="D25" s="146"/>
      <c r="E25" s="146"/>
      <c r="F25" s="92"/>
      <c r="G25" s="92"/>
      <c r="H25" s="92"/>
      <c r="I25" s="146">
        <f t="shared" si="0"/>
        <v>0.5</v>
      </c>
      <c r="J25" s="146"/>
      <c r="K25" s="146"/>
      <c r="L25" s="93"/>
      <c r="M25" s="122"/>
    </row>
    <row r="26" spans="1:13" x14ac:dyDescent="0.2">
      <c r="A26" s="5"/>
      <c r="B26" s="138"/>
      <c r="C26" s="138"/>
      <c r="D26" s="138"/>
      <c r="E26" s="138"/>
      <c r="F26" s="1"/>
      <c r="G26" s="1"/>
      <c r="H26" s="1"/>
      <c r="I26" s="148"/>
      <c r="J26" s="148"/>
      <c r="K26" s="148"/>
      <c r="L26" s="148"/>
      <c r="M26" s="122"/>
    </row>
    <row r="27" spans="1:13" x14ac:dyDescent="0.2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22"/>
    </row>
    <row r="28" spans="1:13" ht="16" customHeight="1" x14ac:dyDescent="0.2">
      <c r="A28" s="5"/>
      <c r="B28" s="147" t="s">
        <v>75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22"/>
    </row>
    <row r="29" spans="1:13" x14ac:dyDescent="0.2">
      <c r="A29" s="5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22"/>
    </row>
    <row r="30" spans="1:13" x14ac:dyDescent="0.2">
      <c r="A30" s="5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22"/>
    </row>
    <row r="31" spans="1:13" ht="40" customHeight="1" thickBot="1" x14ac:dyDescent="0.25">
      <c r="A31" s="134" t="s">
        <v>16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35"/>
    </row>
  </sheetData>
  <sheetProtection algorithmName="SHA-512" hashValue="npROFtd8+YOyNLIkeyFNMml4f5/2M+NlFb/A91nvrj97Pvf59dilhXWmoLXjNrA9wpGekLXu2fumd2GldZOkHA==" saltValue="3qyd6MPQirmo6jhfEdPFrA==" spinCount="100000" sheet="1" objects="1" scenarios="1" selectLockedCells="1" selectUnlockedCells="1"/>
  <mergeCells count="52">
    <mergeCell ref="A1:M1"/>
    <mergeCell ref="B3:E3"/>
    <mergeCell ref="I3:L3"/>
    <mergeCell ref="B4:E4"/>
    <mergeCell ref="C5:E5"/>
    <mergeCell ref="I5:K5"/>
    <mergeCell ref="I17:K17"/>
    <mergeCell ref="I19:K19"/>
    <mergeCell ref="I20:K20"/>
    <mergeCell ref="I4:L4"/>
    <mergeCell ref="B26:E26"/>
    <mergeCell ref="C25:E25"/>
    <mergeCell ref="C19:E19"/>
    <mergeCell ref="C21:E21"/>
    <mergeCell ref="C23:E23"/>
    <mergeCell ref="C15:E15"/>
    <mergeCell ref="C17:E17"/>
    <mergeCell ref="C14:E14"/>
    <mergeCell ref="C16:E16"/>
    <mergeCell ref="C7:E7"/>
    <mergeCell ref="C6:E6"/>
    <mergeCell ref="I6:K6"/>
    <mergeCell ref="A31:M31"/>
    <mergeCell ref="B28:L30"/>
    <mergeCell ref="I26:L26"/>
    <mergeCell ref="I21:K21"/>
    <mergeCell ref="I23:K23"/>
    <mergeCell ref="I25:K25"/>
    <mergeCell ref="I22:K22"/>
    <mergeCell ref="C13:E13"/>
    <mergeCell ref="I13:K13"/>
    <mergeCell ref="C8:E8"/>
    <mergeCell ref="C10:E10"/>
    <mergeCell ref="C12:E12"/>
    <mergeCell ref="I7:K7"/>
    <mergeCell ref="C9:E9"/>
    <mergeCell ref="I9:K9"/>
    <mergeCell ref="C11:E11"/>
    <mergeCell ref="I11:K11"/>
    <mergeCell ref="I8:K8"/>
    <mergeCell ref="I10:K10"/>
    <mergeCell ref="I12:K12"/>
    <mergeCell ref="I14:K14"/>
    <mergeCell ref="I16:K16"/>
    <mergeCell ref="I15:K15"/>
    <mergeCell ref="I24:K24"/>
    <mergeCell ref="M21:M30"/>
    <mergeCell ref="C18:E18"/>
    <mergeCell ref="C20:E20"/>
    <mergeCell ref="C22:E22"/>
    <mergeCell ref="C24:E24"/>
    <mergeCell ref="I18:K18"/>
  </mergeCells>
  <hyperlinks>
    <hyperlink ref="A31" r:id="rId1" xr:uid="{5F5AA8C3-CF2E-794B-B0CE-EA529638DD77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E86C-EF44-9144-B84D-0FB149BE7CA9}">
  <sheetPr codeName="Sheet7"/>
  <dimension ref="A1:M42"/>
  <sheetViews>
    <sheetView zoomScale="150" zoomScaleNormal="150" workbookViewId="0">
      <selection activeCell="F29" sqref="F29"/>
    </sheetView>
  </sheetViews>
  <sheetFormatPr baseColWidth="10" defaultRowHeight="16" x14ac:dyDescent="0.2"/>
  <cols>
    <col min="1" max="1" width="3.6640625" style="4" customWidth="1"/>
    <col min="2" max="2" width="4.1640625" style="4" customWidth="1"/>
    <col min="3" max="11" width="8" style="4" customWidth="1"/>
    <col min="12" max="12" width="4.1640625" style="4" customWidth="1"/>
    <col min="13" max="13" width="3.6640625" style="4" customWidth="1"/>
    <col min="14" max="16384" width="10.83203125" style="4"/>
  </cols>
  <sheetData>
    <row r="1" spans="1:13" ht="44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28" customHeight="1" x14ac:dyDescent="0.2">
      <c r="A3" s="5"/>
      <c r="B3" s="105" t="s">
        <v>79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</row>
    <row r="6" spans="1:13" ht="16" customHeight="1" x14ac:dyDescent="0.2">
      <c r="A6" s="5"/>
      <c r="B6" s="1"/>
      <c r="C6" s="101" t="s">
        <v>80</v>
      </c>
      <c r="D6" s="101"/>
      <c r="E6" s="101"/>
      <c r="F6" s="101"/>
      <c r="G6" s="101"/>
      <c r="H6" s="101"/>
      <c r="I6" s="101"/>
      <c r="J6" s="101"/>
      <c r="K6" s="101"/>
      <c r="L6" s="1"/>
      <c r="M6" s="7"/>
    </row>
    <row r="7" spans="1:13" x14ac:dyDescent="0.2">
      <c r="A7" s="5"/>
      <c r="B7" s="1"/>
      <c r="C7" s="101"/>
      <c r="D7" s="101"/>
      <c r="E7" s="101"/>
      <c r="F7" s="101"/>
      <c r="G7" s="101"/>
      <c r="H7" s="101"/>
      <c r="I7" s="101"/>
      <c r="J7" s="101"/>
      <c r="K7" s="101"/>
      <c r="L7" s="1"/>
      <c r="M7" s="7"/>
    </row>
    <row r="8" spans="1:13" x14ac:dyDescent="0.2">
      <c r="A8" s="5"/>
      <c r="B8" s="1"/>
      <c r="C8" s="101"/>
      <c r="D8" s="101"/>
      <c r="E8" s="101"/>
      <c r="F8" s="101"/>
      <c r="G8" s="101"/>
      <c r="H8" s="101"/>
      <c r="I8" s="101"/>
      <c r="J8" s="101"/>
      <c r="K8" s="101"/>
      <c r="L8" s="1"/>
      <c r="M8" s="7"/>
    </row>
    <row r="9" spans="1:13" x14ac:dyDescent="0.2">
      <c r="A9" s="5"/>
      <c r="B9" s="1"/>
      <c r="C9" s="101" t="s">
        <v>81</v>
      </c>
      <c r="D9" s="101"/>
      <c r="E9" s="101"/>
      <c r="F9" s="101"/>
      <c r="G9" s="101"/>
      <c r="H9" s="101"/>
      <c r="I9" s="101"/>
      <c r="J9" s="101"/>
      <c r="K9" s="101"/>
      <c r="L9" s="1"/>
      <c r="M9" s="7"/>
    </row>
    <row r="10" spans="1:13" x14ac:dyDescent="0.2">
      <c r="A10" s="5"/>
      <c r="B10" s="1"/>
      <c r="C10" s="101"/>
      <c r="D10" s="101"/>
      <c r="E10" s="101"/>
      <c r="F10" s="101"/>
      <c r="G10" s="101"/>
      <c r="H10" s="101"/>
      <c r="I10" s="101"/>
      <c r="J10" s="101"/>
      <c r="K10" s="101"/>
      <c r="L10" s="1"/>
      <c r="M10" s="7"/>
    </row>
    <row r="11" spans="1:13" x14ac:dyDescent="0.2">
      <c r="A11" s="5"/>
      <c r="B11" s="1"/>
      <c r="C11" s="101"/>
      <c r="D11" s="101"/>
      <c r="E11" s="101"/>
      <c r="F11" s="101"/>
      <c r="G11" s="101"/>
      <c r="H11" s="101"/>
      <c r="I11" s="101"/>
      <c r="J11" s="101"/>
      <c r="K11" s="101"/>
      <c r="L11" s="1"/>
      <c r="M11" s="7"/>
    </row>
    <row r="12" spans="1:13" x14ac:dyDescent="0.2">
      <c r="A12" s="5"/>
      <c r="B12" s="1"/>
      <c r="C12" s="101"/>
      <c r="D12" s="101"/>
      <c r="E12" s="101"/>
      <c r="F12" s="101"/>
      <c r="G12" s="101"/>
      <c r="H12" s="101"/>
      <c r="I12" s="101"/>
      <c r="J12" s="101"/>
      <c r="K12" s="101"/>
      <c r="L12" s="1"/>
      <c r="M12" s="7"/>
    </row>
    <row r="13" spans="1:13" ht="16" customHeight="1" x14ac:dyDescent="0.2">
      <c r="A13" s="5"/>
      <c r="B13" s="1"/>
      <c r="C13" s="101"/>
      <c r="D13" s="101"/>
      <c r="E13" s="101"/>
      <c r="F13" s="101"/>
      <c r="G13" s="101"/>
      <c r="H13" s="101"/>
      <c r="I13" s="101"/>
      <c r="J13" s="101"/>
      <c r="K13" s="101"/>
      <c r="L13" s="1"/>
      <c r="M13" s="7"/>
    </row>
    <row r="14" spans="1:13" x14ac:dyDescent="0.2">
      <c r="A14" s="5"/>
      <c r="B14" s="1"/>
      <c r="C14" s="101"/>
      <c r="D14" s="101"/>
      <c r="E14" s="101"/>
      <c r="F14" s="101"/>
      <c r="G14" s="101"/>
      <c r="H14" s="101"/>
      <c r="I14" s="101"/>
      <c r="J14" s="101"/>
      <c r="K14" s="101"/>
      <c r="L14" s="1"/>
      <c r="M14" s="7"/>
    </row>
    <row r="15" spans="1:13" x14ac:dyDescent="0.2">
      <c r="A15" s="5"/>
      <c r="B15" s="1"/>
      <c r="C15" s="101"/>
      <c r="D15" s="101"/>
      <c r="E15" s="101"/>
      <c r="F15" s="101"/>
      <c r="G15" s="101"/>
      <c r="H15" s="101"/>
      <c r="I15" s="101"/>
      <c r="J15" s="101"/>
      <c r="K15" s="101"/>
      <c r="L15" s="1"/>
      <c r="M15" s="7"/>
    </row>
    <row r="16" spans="1:13" x14ac:dyDescent="0.2">
      <c r="A16" s="5"/>
      <c r="B16" s="1"/>
      <c r="C16" s="101"/>
      <c r="D16" s="101"/>
      <c r="E16" s="101"/>
      <c r="F16" s="101"/>
      <c r="G16" s="101"/>
      <c r="H16" s="101"/>
      <c r="I16" s="101"/>
      <c r="J16" s="101"/>
      <c r="K16" s="101"/>
      <c r="L16" s="1"/>
      <c r="M16" s="7"/>
    </row>
    <row r="17" spans="1:13" x14ac:dyDescent="0.2">
      <c r="A17" s="5"/>
      <c r="B17" s="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7"/>
    </row>
    <row r="18" spans="1:13" x14ac:dyDescent="0.2">
      <c r="A18" s="5"/>
      <c r="B18" s="1"/>
      <c r="C18" s="101"/>
      <c r="D18" s="101"/>
      <c r="E18" s="101"/>
      <c r="F18" s="101"/>
      <c r="G18" s="101"/>
      <c r="H18" s="101"/>
      <c r="I18" s="101"/>
      <c r="J18" s="101"/>
      <c r="K18" s="101"/>
      <c r="L18" s="1"/>
      <c r="M18" s="7"/>
    </row>
    <row r="19" spans="1:13" x14ac:dyDescent="0.2">
      <c r="A19" s="5"/>
      <c r="B19" s="1"/>
      <c r="C19" s="101"/>
      <c r="D19" s="101"/>
      <c r="E19" s="101"/>
      <c r="F19" s="101"/>
      <c r="G19" s="101"/>
      <c r="H19" s="101"/>
      <c r="I19" s="101"/>
      <c r="J19" s="101"/>
      <c r="K19" s="101"/>
      <c r="L19" s="1"/>
      <c r="M19" s="7"/>
    </row>
    <row r="20" spans="1:13" x14ac:dyDescent="0.2">
      <c r="A20" s="5"/>
      <c r="B20" s="1"/>
      <c r="C20" s="101"/>
      <c r="D20" s="101"/>
      <c r="E20" s="101"/>
      <c r="F20" s="101"/>
      <c r="G20" s="101"/>
      <c r="H20" s="101"/>
      <c r="I20" s="101"/>
      <c r="J20" s="101"/>
      <c r="K20" s="101"/>
      <c r="L20" s="1"/>
      <c r="M20" s="7"/>
    </row>
    <row r="21" spans="1:13" x14ac:dyDescent="0.2">
      <c r="A21" s="5"/>
      <c r="B21" s="1"/>
      <c r="C21" s="31"/>
      <c r="D21" s="31"/>
      <c r="E21" s="31"/>
      <c r="F21" s="31"/>
      <c r="G21" s="31"/>
      <c r="H21" s="31"/>
      <c r="I21" s="31"/>
      <c r="J21" s="31"/>
      <c r="K21" s="31"/>
      <c r="L21" s="1"/>
      <c r="M21" s="7"/>
    </row>
    <row r="22" spans="1:13" x14ac:dyDescent="0.2">
      <c r="A22" s="5"/>
      <c r="B22" s="1"/>
      <c r="C22" s="31"/>
      <c r="D22" s="31"/>
      <c r="E22" s="31"/>
      <c r="F22" s="31"/>
      <c r="G22" s="31"/>
      <c r="H22" s="31"/>
      <c r="I22" s="31"/>
      <c r="J22" s="31"/>
      <c r="K22" s="31"/>
      <c r="L22" s="1"/>
      <c r="M22" s="7"/>
    </row>
    <row r="23" spans="1:13" x14ac:dyDescent="0.2">
      <c r="A23" s="5"/>
      <c r="B23" s="1"/>
      <c r="C23" s="101"/>
      <c r="D23" s="101"/>
      <c r="E23" s="101"/>
      <c r="F23" s="101"/>
      <c r="G23" s="101"/>
      <c r="H23" s="101"/>
      <c r="I23" s="101"/>
      <c r="J23" s="101"/>
      <c r="K23" s="101"/>
      <c r="L23" s="1"/>
      <c r="M23" s="7"/>
    </row>
    <row r="24" spans="1:13" x14ac:dyDescent="0.2">
      <c r="A24" s="5"/>
      <c r="B24" s="1"/>
      <c r="C24" s="101"/>
      <c r="D24" s="101"/>
      <c r="E24" s="101"/>
      <c r="F24" s="101"/>
      <c r="G24" s="101"/>
      <c r="H24" s="101"/>
      <c r="I24" s="101"/>
      <c r="J24" s="101"/>
      <c r="K24" s="101"/>
      <c r="L24" s="1"/>
      <c r="M24" s="7"/>
    </row>
    <row r="25" spans="1:13" x14ac:dyDescent="0.2">
      <c r="A25" s="5"/>
      <c r="B25" s="1"/>
      <c r="C25" s="101"/>
      <c r="D25" s="101"/>
      <c r="E25" s="101"/>
      <c r="F25" s="101"/>
      <c r="G25" s="101"/>
      <c r="H25" s="101"/>
      <c r="I25" s="101"/>
      <c r="J25" s="101"/>
      <c r="K25" s="101"/>
      <c r="L25" s="1"/>
      <c r="M25" s="7"/>
    </row>
    <row r="26" spans="1:13" x14ac:dyDescent="0.2">
      <c r="A26" s="5"/>
      <c r="B26" s="1"/>
      <c r="C26" s="31"/>
      <c r="D26" s="31"/>
      <c r="E26" s="31"/>
      <c r="F26" s="31"/>
      <c r="G26" s="31"/>
      <c r="H26" s="31"/>
      <c r="I26" s="31"/>
      <c r="J26" s="31"/>
      <c r="K26" s="31"/>
      <c r="L26" s="1"/>
      <c r="M26" s="7"/>
    </row>
    <row r="27" spans="1:13" x14ac:dyDescent="0.2">
      <c r="A27" s="5"/>
      <c r="B27" s="1"/>
      <c r="C27" s="31"/>
      <c r="D27" s="31"/>
      <c r="E27" s="31"/>
      <c r="F27" s="31"/>
      <c r="G27" s="31"/>
      <c r="H27" s="31"/>
      <c r="I27" s="31"/>
      <c r="J27" s="31"/>
      <c r="K27" s="31"/>
      <c r="L27" s="1"/>
      <c r="M27" s="7"/>
    </row>
    <row r="28" spans="1:13" x14ac:dyDescent="0.2">
      <c r="A28" s="5"/>
      <c r="B28" s="1"/>
      <c r="C28" s="31"/>
      <c r="D28" s="31"/>
      <c r="E28" s="31"/>
      <c r="F28" s="31"/>
      <c r="G28" s="31"/>
      <c r="H28" s="31"/>
      <c r="I28" s="31"/>
      <c r="J28" s="31"/>
      <c r="K28" s="31"/>
      <c r="L28" s="1"/>
      <c r="M28" s="7"/>
    </row>
    <row r="29" spans="1:13" x14ac:dyDescent="0.2">
      <c r="A29" s="5"/>
      <c r="B29" s="1"/>
      <c r="C29" s="31"/>
      <c r="D29" s="31"/>
      <c r="E29" s="31"/>
      <c r="F29" s="31"/>
      <c r="G29" s="31"/>
      <c r="H29" s="31"/>
      <c r="I29" s="31"/>
      <c r="J29" s="31"/>
      <c r="K29" s="31"/>
      <c r="L29" s="1"/>
      <c r="M29" s="7"/>
    </row>
    <row r="30" spans="1:13" x14ac:dyDescent="0.2">
      <c r="A30" s="5"/>
      <c r="B30" s="1"/>
      <c r="C30" s="31"/>
      <c r="D30" s="31"/>
      <c r="E30" s="31"/>
      <c r="F30" s="31"/>
      <c r="G30" s="31"/>
      <c r="H30" s="31"/>
      <c r="I30" s="31"/>
      <c r="J30" s="31"/>
      <c r="K30" s="31"/>
      <c r="L30" s="1"/>
      <c r="M30" s="7"/>
    </row>
    <row r="31" spans="1:13" x14ac:dyDescent="0.2">
      <c r="A31" s="5"/>
      <c r="B31" s="1"/>
      <c r="C31" s="31"/>
      <c r="D31" s="31"/>
      <c r="E31" s="31"/>
      <c r="F31" s="31"/>
      <c r="G31" s="31"/>
      <c r="H31" s="31"/>
      <c r="I31" s="31"/>
      <c r="J31" s="31"/>
      <c r="K31" s="31"/>
      <c r="L31" s="1"/>
      <c r="M31" s="7"/>
    </row>
    <row r="32" spans="1:13" x14ac:dyDescent="0.2">
      <c r="A32" s="5"/>
      <c r="B32" s="1"/>
      <c r="C32" s="31"/>
      <c r="D32" s="31"/>
      <c r="E32" s="31"/>
      <c r="F32" s="31"/>
      <c r="G32" s="31"/>
      <c r="H32" s="31"/>
      <c r="I32" s="31"/>
      <c r="J32" s="31"/>
      <c r="K32" s="31"/>
      <c r="L32" s="1"/>
      <c r="M32" s="7"/>
    </row>
    <row r="33" spans="1:13" x14ac:dyDescent="0.2">
      <c r="A33" s="5"/>
      <c r="B33" s="1"/>
      <c r="C33" s="31"/>
      <c r="D33" s="31"/>
      <c r="E33" s="31"/>
      <c r="F33" s="31"/>
      <c r="G33" s="31"/>
      <c r="H33" s="31"/>
      <c r="I33" s="31"/>
      <c r="J33" s="31"/>
      <c r="K33" s="31"/>
      <c r="L33" s="1"/>
      <c r="M33" s="7"/>
    </row>
    <row r="34" spans="1:13" x14ac:dyDescent="0.2">
      <c r="A34" s="5"/>
      <c r="B34" s="1"/>
      <c r="C34" s="31"/>
      <c r="D34" s="31"/>
      <c r="E34" s="31"/>
      <c r="F34" s="31"/>
      <c r="G34" s="31"/>
      <c r="H34" s="31"/>
      <c r="I34" s="31"/>
      <c r="J34" s="31"/>
      <c r="K34" s="31"/>
      <c r="L34" s="1"/>
      <c r="M34" s="7"/>
    </row>
    <row r="35" spans="1:13" x14ac:dyDescent="0.2">
      <c r="A35" s="5"/>
      <c r="B35" s="1"/>
      <c r="C35" s="31"/>
      <c r="D35" s="31"/>
      <c r="E35" s="31"/>
      <c r="F35" s="31"/>
      <c r="G35" s="31"/>
      <c r="H35" s="31"/>
      <c r="I35" s="31"/>
      <c r="J35" s="31"/>
      <c r="K35" s="31"/>
      <c r="L35" s="1"/>
      <c r="M35" s="7"/>
    </row>
    <row r="36" spans="1:13" ht="16" customHeight="1" x14ac:dyDescent="0.2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</row>
    <row r="37" spans="1:13" x14ac:dyDescent="0.2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7"/>
    </row>
    <row r="38" spans="1:13" x14ac:dyDescent="0.2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7"/>
    </row>
    <row r="39" spans="1:13" x14ac:dyDescent="0.2">
      <c r="A39" s="5"/>
      <c r="B39" s="1"/>
      <c r="C39" s="101" t="s">
        <v>74</v>
      </c>
      <c r="D39" s="101"/>
      <c r="E39" s="101"/>
      <c r="F39" s="101"/>
      <c r="G39" s="101"/>
      <c r="H39" s="101"/>
      <c r="I39" s="101"/>
      <c r="J39" s="101"/>
      <c r="K39" s="101"/>
      <c r="L39" s="1"/>
      <c r="M39" s="7"/>
    </row>
    <row r="40" spans="1:13" x14ac:dyDescent="0.2">
      <c r="A40" s="5"/>
      <c r="B40" s="1"/>
      <c r="C40" s="101"/>
      <c r="D40" s="101"/>
      <c r="E40" s="101"/>
      <c r="F40" s="101"/>
      <c r="G40" s="101"/>
      <c r="H40" s="101"/>
      <c r="I40" s="101"/>
      <c r="J40" s="101"/>
      <c r="K40" s="101"/>
      <c r="L40" s="1"/>
      <c r="M40" s="7"/>
    </row>
    <row r="41" spans="1:13" x14ac:dyDescent="0.2">
      <c r="A41" s="5"/>
      <c r="B41" s="1"/>
      <c r="C41" s="101"/>
      <c r="D41" s="101"/>
      <c r="E41" s="101"/>
      <c r="F41" s="101"/>
      <c r="G41" s="101"/>
      <c r="H41" s="101"/>
      <c r="I41" s="101"/>
      <c r="J41" s="101"/>
      <c r="K41" s="101"/>
      <c r="L41" s="1"/>
      <c r="M41" s="7"/>
    </row>
    <row r="42" spans="1:13" ht="17" thickBot="1" x14ac:dyDescent="0.25">
      <c r="A42" s="8"/>
      <c r="B42" s="102" t="s">
        <v>16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9"/>
    </row>
  </sheetData>
  <sheetProtection algorithmName="SHA-512" hashValue="5Z+CFM3sxSoxstNKt4B8cXtpLPWh13sxM6aX0wIMXc88ToCNOXwoZy4JcATCszmsGUGcEBV9K/mZAgJ6/SmB4A==" saltValue="x51KVJ2yHgFb1WxIwfTemg==" spinCount="100000" sheet="1" objects="1" scenarios="1" selectLockedCells="1" selectUnlockedCells="1"/>
  <mergeCells count="8">
    <mergeCell ref="C39:K41"/>
    <mergeCell ref="B42:L42"/>
    <mergeCell ref="C9:K12"/>
    <mergeCell ref="B3:L3"/>
    <mergeCell ref="C6:K8"/>
    <mergeCell ref="C13:K16"/>
    <mergeCell ref="C18:K20"/>
    <mergeCell ref="C23:K25"/>
  </mergeCells>
  <hyperlinks>
    <hyperlink ref="B42" r:id="rId1" xr:uid="{22F6B4B4-ABA2-C54A-AF83-DDE5F1B4FF0D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E862-C9FB-1346-BFFE-8C776A4812D2}">
  <sheetPr codeName="Sheet8"/>
  <dimension ref="A1:M42"/>
  <sheetViews>
    <sheetView zoomScale="150" zoomScaleNormal="150" workbookViewId="0">
      <selection activeCell="O19" sqref="O19"/>
    </sheetView>
  </sheetViews>
  <sheetFormatPr baseColWidth="10" defaultRowHeight="16" x14ac:dyDescent="0.2"/>
  <cols>
    <col min="1" max="1" width="3.6640625" style="4" customWidth="1"/>
    <col min="2" max="2" width="4.1640625" style="4" customWidth="1"/>
    <col min="3" max="11" width="8" style="4" customWidth="1"/>
    <col min="12" max="12" width="4.1640625" style="4" customWidth="1"/>
    <col min="13" max="13" width="3.6640625" style="4" customWidth="1"/>
    <col min="14" max="16384" width="10.83203125" style="4"/>
  </cols>
  <sheetData>
    <row r="1" spans="1:13" ht="44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13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28" customHeight="1" x14ac:dyDescent="0.2">
      <c r="A3" s="5"/>
      <c r="B3" s="105" t="s">
        <v>70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7"/>
    </row>
    <row r="4" spans="1:13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</row>
    <row r="6" spans="1:13" ht="16" customHeight="1" x14ac:dyDescent="0.2">
      <c r="A6" s="5"/>
      <c r="B6" s="1"/>
      <c r="C6" s="101" t="s">
        <v>72</v>
      </c>
      <c r="D6" s="101"/>
      <c r="E6" s="101"/>
      <c r="F6" s="101"/>
      <c r="G6" s="101"/>
      <c r="H6" s="101"/>
      <c r="I6" s="101"/>
      <c r="J6" s="101"/>
      <c r="K6" s="101"/>
      <c r="L6" s="1"/>
      <c r="M6" s="7"/>
    </row>
    <row r="7" spans="1:13" x14ac:dyDescent="0.2">
      <c r="A7" s="5"/>
      <c r="B7" s="1"/>
      <c r="C7" s="101"/>
      <c r="D7" s="101"/>
      <c r="E7" s="101"/>
      <c r="F7" s="101"/>
      <c r="G7" s="101"/>
      <c r="H7" s="101"/>
      <c r="I7" s="101"/>
      <c r="J7" s="101"/>
      <c r="K7" s="101"/>
      <c r="L7" s="1"/>
      <c r="M7" s="7"/>
    </row>
    <row r="8" spans="1:13" x14ac:dyDescent="0.2">
      <c r="A8" s="5"/>
      <c r="B8" s="1"/>
      <c r="C8" s="101"/>
      <c r="D8" s="101"/>
      <c r="E8" s="101"/>
      <c r="F8" s="101"/>
      <c r="G8" s="101"/>
      <c r="H8" s="101"/>
      <c r="I8" s="101"/>
      <c r="J8" s="101"/>
      <c r="K8" s="101"/>
      <c r="L8" s="1"/>
      <c r="M8" s="7"/>
    </row>
    <row r="9" spans="1:13" x14ac:dyDescent="0.2">
      <c r="A9" s="5"/>
      <c r="B9" s="1"/>
      <c r="C9" s="31"/>
      <c r="D9" s="31"/>
      <c r="E9" s="31"/>
      <c r="F9" s="31"/>
      <c r="G9" s="31"/>
      <c r="H9" s="31"/>
      <c r="I9" s="31"/>
      <c r="J9" s="31"/>
      <c r="K9" s="31"/>
      <c r="L9" s="1"/>
      <c r="M9" s="7"/>
    </row>
    <row r="10" spans="1:13" x14ac:dyDescent="0.2">
      <c r="A10" s="5"/>
      <c r="B10" s="1"/>
      <c r="C10" s="101" t="s">
        <v>71</v>
      </c>
      <c r="D10" s="101"/>
      <c r="E10" s="101"/>
      <c r="F10" s="101"/>
      <c r="G10" s="101"/>
      <c r="H10" s="101"/>
      <c r="I10" s="101"/>
      <c r="J10" s="101"/>
      <c r="K10" s="101"/>
      <c r="L10" s="1"/>
      <c r="M10" s="7"/>
    </row>
    <row r="11" spans="1:13" x14ac:dyDescent="0.2">
      <c r="A11" s="5"/>
      <c r="B11" s="1"/>
      <c r="C11" s="101"/>
      <c r="D11" s="101"/>
      <c r="E11" s="101"/>
      <c r="F11" s="101"/>
      <c r="G11" s="101"/>
      <c r="H11" s="101"/>
      <c r="I11" s="101"/>
      <c r="J11" s="101"/>
      <c r="K11" s="101"/>
      <c r="L11" s="1"/>
      <c r="M11" s="7"/>
    </row>
    <row r="12" spans="1:13" x14ac:dyDescent="0.2">
      <c r="A12" s="5"/>
      <c r="B12" s="1"/>
      <c r="C12" s="101"/>
      <c r="D12" s="101"/>
      <c r="E12" s="101"/>
      <c r="F12" s="101"/>
      <c r="G12" s="101"/>
      <c r="H12" s="101"/>
      <c r="I12" s="101"/>
      <c r="J12" s="101"/>
      <c r="K12" s="101"/>
      <c r="L12" s="1"/>
      <c r="M12" s="7"/>
    </row>
    <row r="13" spans="1:13" ht="16" customHeight="1" x14ac:dyDescent="0.2">
      <c r="A13" s="5"/>
      <c r="B13" s="1"/>
      <c r="C13" s="101" t="s">
        <v>78</v>
      </c>
      <c r="D13" s="101"/>
      <c r="E13" s="101"/>
      <c r="F13" s="101"/>
      <c r="G13" s="101"/>
      <c r="H13" s="101"/>
      <c r="I13" s="101"/>
      <c r="J13" s="101"/>
      <c r="K13" s="101"/>
      <c r="L13" s="1"/>
      <c r="M13" s="7"/>
    </row>
    <row r="14" spans="1:13" x14ac:dyDescent="0.2">
      <c r="A14" s="5"/>
      <c r="B14" s="1"/>
      <c r="C14" s="101"/>
      <c r="D14" s="101"/>
      <c r="E14" s="101"/>
      <c r="F14" s="101"/>
      <c r="G14" s="101"/>
      <c r="H14" s="101"/>
      <c r="I14" s="101"/>
      <c r="J14" s="101"/>
      <c r="K14" s="101"/>
      <c r="L14" s="1"/>
      <c r="M14" s="7"/>
    </row>
    <row r="15" spans="1:13" x14ac:dyDescent="0.2">
      <c r="A15" s="5"/>
      <c r="B15" s="1"/>
      <c r="C15" s="101"/>
      <c r="D15" s="101"/>
      <c r="E15" s="101"/>
      <c r="F15" s="101"/>
      <c r="G15" s="101"/>
      <c r="H15" s="101"/>
      <c r="I15" s="101"/>
      <c r="J15" s="101"/>
      <c r="K15" s="101"/>
      <c r="L15" s="1"/>
      <c r="M15" s="7"/>
    </row>
    <row r="16" spans="1:13" x14ac:dyDescent="0.2">
      <c r="A16" s="5"/>
      <c r="B16" s="1"/>
      <c r="C16" s="101"/>
      <c r="D16" s="101"/>
      <c r="E16" s="101"/>
      <c r="F16" s="101"/>
      <c r="G16" s="101"/>
      <c r="H16" s="101"/>
      <c r="I16" s="101"/>
      <c r="J16" s="101"/>
      <c r="K16" s="101"/>
      <c r="L16" s="1"/>
      <c r="M16" s="7"/>
    </row>
    <row r="17" spans="1:13" x14ac:dyDescent="0.2">
      <c r="A17" s="5"/>
      <c r="B17" s="1"/>
      <c r="C17" s="31"/>
      <c r="D17" s="31"/>
      <c r="E17" s="31"/>
      <c r="F17" s="31"/>
      <c r="G17" s="31"/>
      <c r="H17" s="31"/>
      <c r="I17" s="31"/>
      <c r="J17" s="31"/>
      <c r="K17" s="31"/>
      <c r="L17" s="1"/>
      <c r="M17" s="7"/>
    </row>
    <row r="18" spans="1:13" x14ac:dyDescent="0.2">
      <c r="A18" s="5"/>
      <c r="B18" s="1"/>
      <c r="C18" s="101" t="s">
        <v>73</v>
      </c>
      <c r="D18" s="101"/>
      <c r="E18" s="101"/>
      <c r="F18" s="101"/>
      <c r="G18" s="101"/>
      <c r="H18" s="101"/>
      <c r="I18" s="101"/>
      <c r="J18" s="101"/>
      <c r="K18" s="101"/>
      <c r="L18" s="1"/>
      <c r="M18" s="7"/>
    </row>
    <row r="19" spans="1:13" x14ac:dyDescent="0.2">
      <c r="A19" s="5"/>
      <c r="B19" s="1"/>
      <c r="C19" s="101"/>
      <c r="D19" s="101"/>
      <c r="E19" s="101"/>
      <c r="F19" s="101"/>
      <c r="G19" s="101"/>
      <c r="H19" s="101"/>
      <c r="I19" s="101"/>
      <c r="J19" s="101"/>
      <c r="K19" s="101"/>
      <c r="L19" s="1"/>
      <c r="M19" s="7"/>
    </row>
    <row r="20" spans="1:13" x14ac:dyDescent="0.2">
      <c r="A20" s="5"/>
      <c r="B20" s="1"/>
      <c r="C20" s="101"/>
      <c r="D20" s="101"/>
      <c r="E20" s="101"/>
      <c r="F20" s="101"/>
      <c r="G20" s="101"/>
      <c r="H20" s="101"/>
      <c r="I20" s="101"/>
      <c r="J20" s="101"/>
      <c r="K20" s="101"/>
      <c r="L20" s="1"/>
      <c r="M20" s="7"/>
    </row>
    <row r="21" spans="1:13" x14ac:dyDescent="0.2">
      <c r="A21" s="5"/>
      <c r="B21" s="1"/>
      <c r="C21" s="31"/>
      <c r="D21" s="31"/>
      <c r="E21" s="31"/>
      <c r="F21" s="31"/>
      <c r="G21" s="31"/>
      <c r="H21" s="31"/>
      <c r="I21" s="31"/>
      <c r="J21" s="31"/>
      <c r="K21" s="31"/>
      <c r="L21" s="1"/>
      <c r="M21" s="7"/>
    </row>
    <row r="22" spans="1:13" x14ac:dyDescent="0.2">
      <c r="A22" s="5"/>
      <c r="B22" s="1"/>
      <c r="C22" s="31"/>
      <c r="D22" s="31"/>
      <c r="E22" s="31"/>
      <c r="F22" s="31"/>
      <c r="G22" s="31"/>
      <c r="H22" s="31"/>
      <c r="I22" s="31"/>
      <c r="J22" s="31"/>
      <c r="K22" s="31"/>
      <c r="L22" s="1"/>
      <c r="M22" s="7"/>
    </row>
    <row r="23" spans="1:13" x14ac:dyDescent="0.2">
      <c r="A23" s="5"/>
      <c r="B23" s="1"/>
      <c r="C23" s="101"/>
      <c r="D23" s="101"/>
      <c r="E23" s="101"/>
      <c r="F23" s="101"/>
      <c r="G23" s="101"/>
      <c r="H23" s="101"/>
      <c r="I23" s="101"/>
      <c r="J23" s="101"/>
      <c r="K23" s="101"/>
      <c r="L23" s="1"/>
      <c r="M23" s="7"/>
    </row>
    <row r="24" spans="1:13" x14ac:dyDescent="0.2">
      <c r="A24" s="5"/>
      <c r="B24" s="1"/>
      <c r="C24" s="101"/>
      <c r="D24" s="101"/>
      <c r="E24" s="101"/>
      <c r="F24" s="101"/>
      <c r="G24" s="101"/>
      <c r="H24" s="101"/>
      <c r="I24" s="101"/>
      <c r="J24" s="101"/>
      <c r="K24" s="101"/>
      <c r="L24" s="1"/>
      <c r="M24" s="7"/>
    </row>
    <row r="25" spans="1:13" x14ac:dyDescent="0.2">
      <c r="A25" s="5"/>
      <c r="B25" s="1"/>
      <c r="C25" s="101"/>
      <c r="D25" s="101"/>
      <c r="E25" s="101"/>
      <c r="F25" s="101"/>
      <c r="G25" s="101"/>
      <c r="H25" s="101"/>
      <c r="I25" s="101"/>
      <c r="J25" s="101"/>
      <c r="K25" s="101"/>
      <c r="L25" s="1"/>
      <c r="M25" s="7"/>
    </row>
    <row r="26" spans="1:13" x14ac:dyDescent="0.2">
      <c r="A26" s="5"/>
      <c r="B26" s="1"/>
      <c r="C26" s="31"/>
      <c r="D26" s="31"/>
      <c r="E26" s="31"/>
      <c r="F26" s="31"/>
      <c r="G26" s="31"/>
      <c r="H26" s="31"/>
      <c r="I26" s="31"/>
      <c r="J26" s="31"/>
      <c r="K26" s="31"/>
      <c r="L26" s="1"/>
      <c r="M26" s="7"/>
    </row>
    <row r="27" spans="1:13" x14ac:dyDescent="0.2">
      <c r="A27" s="5"/>
      <c r="B27" s="1"/>
      <c r="C27" s="31"/>
      <c r="D27" s="31"/>
      <c r="E27" s="31"/>
      <c r="F27" s="31"/>
      <c r="G27" s="31"/>
      <c r="H27" s="31"/>
      <c r="I27" s="31"/>
      <c r="J27" s="31"/>
      <c r="K27" s="31"/>
      <c r="L27" s="1"/>
      <c r="M27" s="7"/>
    </row>
    <row r="28" spans="1:13" x14ac:dyDescent="0.2">
      <c r="A28" s="5"/>
      <c r="B28" s="1"/>
      <c r="C28" s="31"/>
      <c r="D28" s="31"/>
      <c r="E28" s="31"/>
      <c r="F28" s="31"/>
      <c r="G28" s="31"/>
      <c r="H28" s="31"/>
      <c r="I28" s="31"/>
      <c r="J28" s="31"/>
      <c r="K28" s="31"/>
      <c r="L28" s="1"/>
      <c r="M28" s="7"/>
    </row>
    <row r="29" spans="1:13" x14ac:dyDescent="0.2">
      <c r="A29" s="5"/>
      <c r="B29" s="1"/>
      <c r="C29" s="31"/>
      <c r="D29" s="31"/>
      <c r="E29" s="31"/>
      <c r="F29" s="31"/>
      <c r="G29" s="31"/>
      <c r="H29" s="31"/>
      <c r="I29" s="31"/>
      <c r="J29" s="31"/>
      <c r="K29" s="31"/>
      <c r="L29" s="1"/>
      <c r="M29" s="7"/>
    </row>
    <row r="30" spans="1:13" x14ac:dyDescent="0.2">
      <c r="A30" s="5"/>
      <c r="B30" s="1"/>
      <c r="C30" s="31"/>
      <c r="D30" s="31"/>
      <c r="E30" s="31"/>
      <c r="F30" s="31"/>
      <c r="G30" s="31"/>
      <c r="H30" s="31"/>
      <c r="I30" s="31"/>
      <c r="J30" s="31"/>
      <c r="K30" s="31"/>
      <c r="L30" s="1"/>
      <c r="M30" s="7"/>
    </row>
    <row r="31" spans="1:13" x14ac:dyDescent="0.2">
      <c r="A31" s="5"/>
      <c r="B31" s="1"/>
      <c r="C31" s="31"/>
      <c r="D31" s="31"/>
      <c r="E31" s="31"/>
      <c r="F31" s="31"/>
      <c r="G31" s="31"/>
      <c r="H31" s="31"/>
      <c r="I31" s="31"/>
      <c r="J31" s="31"/>
      <c r="K31" s="31"/>
      <c r="L31" s="1"/>
      <c r="M31" s="7"/>
    </row>
    <row r="32" spans="1:13" x14ac:dyDescent="0.2">
      <c r="A32" s="5"/>
      <c r="B32" s="1"/>
      <c r="C32" s="31"/>
      <c r="D32" s="31"/>
      <c r="E32" s="31"/>
      <c r="F32" s="31"/>
      <c r="G32" s="31"/>
      <c r="H32" s="31"/>
      <c r="I32" s="31"/>
      <c r="J32" s="31"/>
      <c r="K32" s="31"/>
      <c r="L32" s="1"/>
      <c r="M32" s="7"/>
    </row>
    <row r="33" spans="1:13" x14ac:dyDescent="0.2">
      <c r="A33" s="5"/>
      <c r="B33" s="1"/>
      <c r="C33" s="31"/>
      <c r="D33" s="31"/>
      <c r="E33" s="31"/>
      <c r="F33" s="31"/>
      <c r="G33" s="31"/>
      <c r="H33" s="31"/>
      <c r="I33" s="31"/>
      <c r="J33" s="31"/>
      <c r="K33" s="31"/>
      <c r="L33" s="1"/>
      <c r="M33" s="7"/>
    </row>
    <row r="34" spans="1:13" x14ac:dyDescent="0.2">
      <c r="A34" s="5"/>
      <c r="B34" s="1"/>
      <c r="C34" s="31"/>
      <c r="D34" s="31"/>
      <c r="E34" s="31"/>
      <c r="F34" s="31"/>
      <c r="G34" s="31"/>
      <c r="H34" s="31"/>
      <c r="I34" s="31"/>
      <c r="J34" s="31"/>
      <c r="K34" s="31"/>
      <c r="L34" s="1"/>
      <c r="M34" s="7"/>
    </row>
    <row r="35" spans="1:13" x14ac:dyDescent="0.2">
      <c r="A35" s="5"/>
      <c r="B35" s="1"/>
      <c r="C35" s="31"/>
      <c r="D35" s="31"/>
      <c r="E35" s="31"/>
      <c r="F35" s="31"/>
      <c r="G35" s="31"/>
      <c r="H35" s="31"/>
      <c r="I35" s="31"/>
      <c r="J35" s="31"/>
      <c r="K35" s="31"/>
      <c r="L35" s="1"/>
      <c r="M35" s="7"/>
    </row>
    <row r="36" spans="1:13" ht="16" customHeight="1" x14ac:dyDescent="0.2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7"/>
    </row>
    <row r="37" spans="1:13" x14ac:dyDescent="0.2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7"/>
    </row>
    <row r="38" spans="1:13" x14ac:dyDescent="0.2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7"/>
    </row>
    <row r="39" spans="1:13" x14ac:dyDescent="0.2">
      <c r="A39" s="5"/>
      <c r="B39" s="1"/>
      <c r="C39" s="101" t="s">
        <v>74</v>
      </c>
      <c r="D39" s="101"/>
      <c r="E39" s="101"/>
      <c r="F39" s="101"/>
      <c r="G39" s="101"/>
      <c r="H39" s="101"/>
      <c r="I39" s="101"/>
      <c r="J39" s="101"/>
      <c r="K39" s="101"/>
      <c r="L39" s="1"/>
      <c r="M39" s="7"/>
    </row>
    <row r="40" spans="1:13" x14ac:dyDescent="0.2">
      <c r="A40" s="5"/>
      <c r="B40" s="1"/>
      <c r="C40" s="101"/>
      <c r="D40" s="101"/>
      <c r="E40" s="101"/>
      <c r="F40" s="101"/>
      <c r="G40" s="101"/>
      <c r="H40" s="101"/>
      <c r="I40" s="101"/>
      <c r="J40" s="101"/>
      <c r="K40" s="101"/>
      <c r="L40" s="1"/>
      <c r="M40" s="7"/>
    </row>
    <row r="41" spans="1:13" x14ac:dyDescent="0.2">
      <c r="A41" s="5"/>
      <c r="B41" s="1"/>
      <c r="C41" s="101"/>
      <c r="D41" s="101"/>
      <c r="E41" s="101"/>
      <c r="F41" s="101"/>
      <c r="G41" s="101"/>
      <c r="H41" s="101"/>
      <c r="I41" s="101"/>
      <c r="J41" s="101"/>
      <c r="K41" s="101"/>
      <c r="L41" s="1"/>
      <c r="M41" s="7"/>
    </row>
    <row r="42" spans="1:13" ht="17" thickBot="1" x14ac:dyDescent="0.25">
      <c r="A42" s="8"/>
      <c r="B42" s="102" t="s">
        <v>16</v>
      </c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9"/>
    </row>
  </sheetData>
  <sheetProtection algorithmName="SHA-512" hashValue="Bm8JI23j24VFpqkRXMYZZk44zTVcaVSlXqZrIvq+ImFRZFHUWOeXwP76FmKBR68+y6cB7Kfk/m43Bs6evM9bjw==" saltValue="cbNa3Hz1E9HFOFIPvMvBiQ==" spinCount="100000" sheet="1" objects="1" scenarios="1" selectLockedCells="1" selectUnlockedCells="1"/>
  <mergeCells count="8">
    <mergeCell ref="B42:L42"/>
    <mergeCell ref="C39:K41"/>
    <mergeCell ref="C23:K25"/>
    <mergeCell ref="C13:K16"/>
    <mergeCell ref="B3:L3"/>
    <mergeCell ref="C6:K8"/>
    <mergeCell ref="C10:K12"/>
    <mergeCell ref="C18:K20"/>
  </mergeCells>
  <hyperlinks>
    <hyperlink ref="B42" r:id="rId1" xr:uid="{1593A65E-16FD-2B4B-9E7D-741624CDAD62}"/>
  </hyperlinks>
  <printOptions horizontalCentered="1" verticalCentered="1"/>
  <pageMargins left="0" right="0" top="0.75" bottom="0.75" header="0.3" footer="0.3"/>
  <pageSetup orientation="portrait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2176B-4417-F84D-B521-2B5CF15A9633}">
  <sheetPr codeName="Sheet6"/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Access Training</vt:lpstr>
      <vt:lpstr>Gross Margin Table</vt:lpstr>
      <vt:lpstr>Gross Margin Calculator</vt:lpstr>
      <vt:lpstr>Markup Vs. Margin Calculator</vt:lpstr>
      <vt:lpstr>Markup vs Margin Table</vt:lpstr>
      <vt:lpstr>Important Note On Taxes</vt:lpstr>
      <vt:lpstr>Disclaimer</vt:lpstr>
      <vt:lpstr>Sheet8</vt:lpstr>
      <vt:lpstr>'Access Training'!Print_Area</vt:lpstr>
      <vt:lpstr>Disclaimer!Print_Area</vt:lpstr>
      <vt:lpstr>'Gross Margin Calculator'!Print_Area</vt:lpstr>
      <vt:lpstr>'Gross Margin Table'!Print_Area</vt:lpstr>
      <vt:lpstr>'Important Note On Taxes'!Print_Area</vt:lpstr>
      <vt:lpstr>'Markup vs Margin Table'!Print_Area</vt:lpstr>
      <vt:lpstr>'Markup Vs. Margin Calculator'!Print_Area</vt:lpstr>
    </vt:vector>
  </TitlesOfParts>
  <Manager>The Automated Millionaire</Manager>
  <Company>The Automated Millionaire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Automated Millionaire Markup Vs Margin</dc:title>
  <dc:subject>Markup Vs Margin</dc:subject>
  <dc:creator>The Automated Millionaire</dc:creator>
  <cp:keywords/>
  <dc:description/>
  <cp:lastModifiedBy>Microsoft Office User</cp:lastModifiedBy>
  <dcterms:created xsi:type="dcterms:W3CDTF">2020-12-21T18:50:28Z</dcterms:created>
  <dcterms:modified xsi:type="dcterms:W3CDTF">2021-01-07T16:52:59Z</dcterms:modified>
  <cp:category/>
</cp:coreProperties>
</file>